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2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drawings/drawing3.xml" ContentType="application/vnd.openxmlformats-officedocument.drawing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drawings/drawing4.xml" ContentType="application/vnd.openxmlformats-officedocument.drawing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drawings/drawing5.xml" ContentType="application/vnd.openxmlformats-officedocument.drawing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My Drive\rattikarn_n\MJU\01 HRD\01 Competency\ประกาศ67\ตัวอย่าง มจ\ตัวอย่างใหม่\ใช้จริง\check box-final\"/>
    </mc:Choice>
  </mc:AlternateContent>
  <xr:revisionPtr revIDLastSave="0" documentId="8_{3545D00E-BE47-4575-8395-88CB1B57ACA0}" xr6:coauthVersionLast="47" xr6:coauthVersionMax="47" xr10:uidLastSave="{00000000-0000-0000-0000-000000000000}"/>
  <bookViews>
    <workbookView xWindow="-108" yWindow="-108" windowWidth="23256" windowHeight="12456" tabRatio="816" activeTab="6" xr2:uid="{00000000-000D-0000-FFFF-FFFF00000000}"/>
  </bookViews>
  <sheets>
    <sheet name="ข้อมูลพื้นฐาน" sheetId="1" r:id="rId1"/>
    <sheet name="การมุ่งผลสัมฤทธิ์" sheetId="2" r:id="rId2"/>
    <sheet name="บริการที่ดี" sheetId="4" r:id="rId3"/>
    <sheet name="การสั่งสมความเชี่ยวชาญ" sheetId="5" r:id="rId4"/>
    <sheet name="การยึดมั่นในความถูกต้อง" sheetId="6" r:id="rId5"/>
    <sheet name="การทำงานเป็นทีม" sheetId="7" r:id="rId6"/>
    <sheet name="สรุปผล" sheetId="3" r:id="rId7"/>
  </sheets>
  <definedNames>
    <definedName name="_xlnm.Print_Area" localSheetId="0">ข้อมูลพื้นฐาน!$A$1:$D$20</definedName>
    <definedName name="_xlnm.Print_Area" localSheetId="6">สรุปผล!$A$1:$H$30</definedName>
    <definedName name="type1">ข้อมูลพื้นฐาน!$H$3:$H$11</definedName>
    <definedName name="type2">ข้อมูลพื้นฐาน!$I$3:$I$11</definedName>
    <definedName name="type3">ข้อมูลพื้นฐาน!$J$3:$J$11</definedName>
    <definedName name="type4">ข้อมูลพื้นฐาน!$K$3:$K$11</definedName>
    <definedName name="type5">ข้อมูลพื้นฐาน!$L$3:$L$11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3" l="1"/>
  <c r="D31" i="7"/>
  <c r="C31" i="7"/>
  <c r="D31" i="6"/>
  <c r="C31" i="6"/>
  <c r="C31" i="5"/>
  <c r="D31" i="5"/>
  <c r="C31" i="4"/>
  <c r="C31" i="2"/>
  <c r="D31" i="4"/>
  <c r="D31" i="2"/>
  <c r="H26" i="3" l="1"/>
  <c r="H25" i="3"/>
  <c r="H24" i="3"/>
  <c r="C15" i="1"/>
  <c r="D8" i="3"/>
  <c r="D7" i="3"/>
  <c r="D6" i="3"/>
  <c r="D5" i="3"/>
  <c r="D4" i="3"/>
  <c r="C17" i="1" l="1"/>
  <c r="D32" i="4" l="1"/>
  <c r="F24" i="3"/>
  <c r="D32" i="5"/>
  <c r="D32" i="6"/>
  <c r="C32" i="4"/>
  <c r="C33" i="4" s="1"/>
  <c r="D32" i="7"/>
  <c r="F25" i="3"/>
  <c r="F26" i="3"/>
  <c r="C32" i="5"/>
  <c r="C33" i="5" s="1"/>
  <c r="C32" i="6"/>
  <c r="C33" i="6" s="1"/>
  <c r="C32" i="7"/>
  <c r="C33" i="7" s="1"/>
  <c r="C32" i="2"/>
  <c r="C33" i="2" s="1"/>
  <c r="D32" i="2"/>
  <c r="D33" i="2" s="1"/>
  <c r="G13" i="3" s="1"/>
  <c r="H13" i="3" s="1"/>
  <c r="H22" i="3" l="1"/>
  <c r="H21" i="3"/>
  <c r="H20" i="3"/>
  <c r="H19" i="3"/>
  <c r="E17" i="3"/>
  <c r="F17" i="3" s="1"/>
  <c r="D33" i="7"/>
  <c r="G17" i="3" s="1"/>
  <c r="H17" i="3" s="1"/>
  <c r="E16" i="3"/>
  <c r="F16" i="3" s="1"/>
  <c r="D33" i="6"/>
  <c r="G16" i="3" s="1"/>
  <c r="H16" i="3" s="1"/>
  <c r="E15" i="3"/>
  <c r="F15" i="3" s="1"/>
  <c r="D33" i="5"/>
  <c r="G15" i="3" s="1"/>
  <c r="H15" i="3" s="1"/>
  <c r="E14" i="3"/>
  <c r="F14" i="3" s="1"/>
  <c r="D33" i="4"/>
  <c r="G14" i="3" s="1"/>
  <c r="H14" i="3" s="1"/>
  <c r="E13" i="3"/>
  <c r="F13" i="3" s="1"/>
  <c r="G27" i="3" l="1"/>
  <c r="G28" i="3" s="1"/>
  <c r="E27" i="3"/>
  <c r="E28" i="3" s="1"/>
  <c r="G29" i="3"/>
  <c r="E29" i="3"/>
</calcChain>
</file>

<file path=xl/sharedStrings.xml><?xml version="1.0" encoding="utf-8"?>
<sst xmlns="http://schemas.openxmlformats.org/spreadsheetml/2006/main" count="279" uniqueCount="191">
  <si>
    <t>หัวข้อ</t>
  </si>
  <si>
    <t>การมุ่งผลสัมฤทธิ์</t>
  </si>
  <si>
    <t>ประเมิน</t>
  </si>
  <si>
    <t>ตนเอง</t>
  </si>
  <si>
    <t>ระดับ</t>
  </si>
  <si>
    <t>รายละเอียด</t>
  </si>
  <si>
    <t>เกณฑ์การประเมินพฤติกรรมในการปฏิบัติงานระดับ 1 ผ่านเกณฑ์การประเมินจำนวน 3 ข้อ</t>
  </si>
  <si>
    <t>1. พยายามทำงานที่ได้รับมอบหมายให้ถูกต้อง</t>
  </si>
  <si>
    <t>2. มานะ อดทน ขยัน หมั่นเพียรในการทำงานให้แล้วเสร็จตามมาตรฐานการปฏิบัติงาน</t>
  </si>
  <si>
    <t>3. รับผิดชอบและส่งงานได้ตามเวลาที่กำหนด</t>
  </si>
  <si>
    <t>4. ทำงานได้ดีขึ้น ถามถึงวิธีการ หรือขอคำแนะนำอย่างกระตือรือร้น และสนใจใฝ่รู้</t>
  </si>
  <si>
    <t>5. แสดงความเห็นในเชิงปรับปรุงพัฒนาเมื่อเห็นถึงสิ่งที่ก่อให้เกิดการสูญเปล่า หรือหย่อนประสิทธิภาพในการทำงาน</t>
  </si>
  <si>
    <t>ผ่านเกณฑ์การประเมินฯ ในระดับ 1 และมีพฤติกรรมในการปฏิบัติงาน ดังต่อไปนี้ จำนวน 3 ข้อ</t>
  </si>
  <si>
    <t>1. หมั่นติดตามและประเมินผลงานของตนเทียบเคียงกับเกณฑ์มาตรฐานการปฏิบัติงาน</t>
  </si>
  <si>
    <t>2. ร้อยละความสำเร็จของชิ้นงานที่ได้รับมอบหมาย</t>
  </si>
  <si>
    <t>3. ร้อยละความสำเร็จของชิ้นงานที่ได้รับมอบหมายที่ถูกต้อง</t>
  </si>
  <si>
    <t>4. ร้อยละความสำเร็จของขึ้นงานที่ได้รับมอบหมายที่ถูกต้อง รวดเร็ว ประหยัดทรัพยากร และสอดคล้องกับเป้าหมายของหน่วยงาน</t>
  </si>
  <si>
    <t>ผ่านเกณฑ์การประเมินฯ ในระดับ 2 และมีพฤติกรรมในการปฏิบัติงาน ดังต่อไปนี้ จำนวน 3 ข้อ</t>
  </si>
  <si>
    <t>1. มีแผนงานที่จะปรับปรุงผลงาน</t>
  </si>
  <si>
    <t>2. ปรับปรุงวิธีการทำงานได้ดีขึ้น มีประสิทธิภาพ</t>
  </si>
  <si>
    <t>3. จำนวนผลงานที่มีการปรับปรุงวิธีการทำงานได้ดีขึ้น</t>
  </si>
  <si>
    <t>ผ่านเกณฑ์การประเมินฯ ในระดับ 3 และมีพฤติกรรมในการปฏิบัติงาน ดังต่อไปนี้ จำนวน 3 ข้อ</t>
  </si>
  <si>
    <t>1. จำนวนวิธีการทำงานแบบใหม่ที่ทำให้งานมีประสิทธิภาพมากกว่าเดิมเพื่อให้ได้ผลงานตามที่กำหนดไว้ และบรรลุเป้าหมายของงาน</t>
  </si>
  <si>
    <t>2. จำนวนวิธีการทำงานแบบใหม่ที่ทำให้งานมีประสิทธิภาพมากกว่าเดิมเพื่อให้ได้ผลงานตามที่กำหนดไว้ และบรรลุเป้าหมายของหน่วยงาน</t>
  </si>
  <si>
    <t>3. จำนวนผลงานที่มีการกำหนดเป้าหมายที่ท้าทายและเป็นไปได้ยาก เพื่อให้ได้ผลงานที่ดีกว่าเดิมอย่างเห็นได้ชัด</t>
  </si>
  <si>
    <t>4. จำนวนผลงานที่มีการพัฒนาระบบ ขั้นตอน วิธีการทำงาน เพื่อให้ได้ผลงานที่โดดเด่น หรือแตกต่างไม่เคยมีผู้ใดทำได้มาก่อน</t>
  </si>
  <si>
    <t>ผ่านเกณฑ์การประเมินฯ ในระดับ 4 และมีพฤติกรรมในการปฏิบัติงาน ตังต่อไปนี้ จำนวน 3 ข้อ</t>
  </si>
  <si>
    <t>1. จำนวนผลงานที่โดดเด่น หรือแตกต่างไม่เคยมีผู้ใดทำได้มาก่อนอย่างน้อย 1 กระบวนงาน</t>
  </si>
  <si>
    <t>2. จำนวนผลงานที่โดดเด่น หรือแตกต่างไม่เคยมีผู้ใดทำได้มาก่อนอย่างน้อย 2 กระบวนงาน</t>
  </si>
  <si>
    <t>3. ตัดสินใจได้ โดยมีการคำนึงถึงผลได้ผลเสียอย่างชัดเจนและดำเนินการ เพื่อให้ภาครัฐและประชาชนได้ประโยชน์สูงสุด</t>
  </si>
  <si>
    <t>รวม</t>
  </si>
  <si>
    <t>คะแนนที่ได้ (bullet ที่ได้/bullet ทั้งหมดของระดับตำแหน่ง)</t>
  </si>
  <si>
    <t>สรุปผลการประเมิน</t>
  </si>
  <si>
    <t>ผู้บังคับบัญชา</t>
  </si>
  <si>
    <t>สมรรถนะ</t>
  </si>
  <si>
    <t>คะแนนที่ได้</t>
  </si>
  <si>
    <t>สมรรถนะหลัก</t>
  </si>
  <si>
    <t>สมรรถนะเฉพาะตามลักษณะงานที่ปฏิบัติ</t>
  </si>
  <si>
    <t>สมรรถนะทางการบริหาร</t>
  </si>
  <si>
    <t>ผลรวมคะแนน</t>
  </si>
  <si>
    <t>1. การคิดวิเคราะห์</t>
  </si>
  <si>
    <t>2. การดำเนินการเชิงรุก</t>
  </si>
  <si>
    <t>3. การตรวจสอบความถูกต้องตามกระบวนงาน</t>
  </si>
  <si>
    <t>4. ศิลปะการสื่อสารจูงใจ</t>
  </si>
  <si>
    <t>1. สภาวะผู้นำและศักยภาพเพื่อนำการปรับเปลี่ยน</t>
  </si>
  <si>
    <t>2. วิสัยทัศน์และการวางกลยุทธ์</t>
  </si>
  <si>
    <t>3. การสอนงานและการมอบหมายงาน</t>
  </si>
  <si>
    <t>ชื่อ - สกุล</t>
  </si>
  <si>
    <t>ตำแหน่ง</t>
  </si>
  <si>
    <t>ประเภท</t>
  </si>
  <si>
    <t>ลูกจ้างประจำ</t>
  </si>
  <si>
    <t>ปฏิบัติงาน/พนักงานส่วนงาน</t>
  </si>
  <si>
    <t>ชำนาญงาน</t>
  </si>
  <si>
    <t>ชำนาญงานพิเศษ</t>
  </si>
  <si>
    <t>ชำนาญการ</t>
  </si>
  <si>
    <t>ชำนาญการพิเศษ</t>
  </si>
  <si>
    <t>เชี่ยวชาญ/ผู้เชี่ยวชาญ</t>
  </si>
  <si>
    <t>เชี่ยวชาญพิเศษ</t>
  </si>
  <si>
    <t>อาจารย์</t>
  </si>
  <si>
    <t>ผู้ช่วยศาสตราจารย์</t>
  </si>
  <si>
    <t>รองศาสตราจารย์</t>
  </si>
  <si>
    <t>ศาสตราจารย์</t>
  </si>
  <si>
    <t>รองอธิการบดี</t>
  </si>
  <si>
    <t>ผู้ช่วยอธิการบดี</t>
  </si>
  <si>
    <t>รองผู้อำนวยการสำนัก/สถาบัน</t>
  </si>
  <si>
    <t>ผู้อำนวยการวิสาหกิจ</t>
  </si>
  <si>
    <t>รองผู้อำนวยการวิสาหกิจ</t>
  </si>
  <si>
    <t>ผู้อำนวยการกอง/เทียบเท่า</t>
  </si>
  <si>
    <t>ผู้อำนวยการสำนักงานคณบดี</t>
  </si>
  <si>
    <t>หัวหน้าฝ่าย</t>
  </si>
  <si>
    <t>หัวหน้างาน</t>
  </si>
  <si>
    <t>รองคณบดี</t>
  </si>
  <si>
    <t>ผู้ช่วยคณบดี</t>
  </si>
  <si>
    <t>type1</t>
  </si>
  <si>
    <t>type2</t>
  </si>
  <si>
    <t>type3</t>
  </si>
  <si>
    <t>type4</t>
  </si>
  <si>
    <t>type5</t>
  </si>
  <si>
    <t>ระดับความคาดหวัง</t>
  </si>
  <si>
    <t>จำนวน Bullet</t>
  </si>
  <si>
    <t>1. การมุ่งผลสัมฤทธิ์</t>
  </si>
  <si>
    <t>2. บริการที่ดี</t>
  </si>
  <si>
    <t>3. การสั่งสมความเชี่ยวชาญในงานอาชีพ</t>
  </si>
  <si>
    <t>4. การยึดมั่นในความถูกต้องชอบธรรม และจริยธรรม</t>
  </si>
  <si>
    <t>5. การทำงานเป็นทีม</t>
  </si>
  <si>
    <t>บริการที่ดี</t>
  </si>
  <si>
    <t>3. แจ้งให้ผู้รับบริการทราบความคืบหน้าในการดำเนินเรื่อง หรือขั้นตอนงานต่างๆ ที่ให้บริการโดยไม่เลือกปฏิบัติ</t>
  </si>
  <si>
    <t>1. สุภาพ ยิ้มแย้มแจ่มใส และน้ำเสียงที่จริงใจ ในการต้อนรับ และการให้บริการ</t>
  </si>
  <si>
    <t>2. การให้ข้อมูลและข่าวสารของหน่วยงานที่ถูกต้องชัดเจนแก่ผู้รับบริการ</t>
  </si>
  <si>
    <t>4. การรับฟังปัญหา หรือประเด็นข้อข้องใจและความไม่เข้าใจของผู้รับบริการโดยไม่แสดงอารมณ์โต้ตอบ</t>
  </si>
  <si>
    <t>5. การประสานงานทั้งภายในและภายนอกหน่วยงานและหน่วยงานอื่นที่เกี่ยวข้อง เพื่อให้ผู้รับบริการได้รับบริการที่ต่อเนื่องและรวดเร็ว</t>
  </si>
  <si>
    <t>1. มีความกระตือรือร้น และมีความพร้อมในการให้บริการ การตอบข้อคำถาม ข้อสงสัยรวมถึงการให้ข้อมูลที่เกี่ยวข้องได้อย่างถูกต้อง</t>
  </si>
  <si>
    <t>2. แนะนำบุคคลที่เกี่ยวข้องในงานที่อยู่นอกเหนือจากที่ตนรับผิดชอบให้แก่ผู้รับบริการ</t>
  </si>
  <si>
    <t>3. รับเป็นธุระ ช่วยแก้ปัญหาหรือหาแนวทางแก้ไขปัญหาที่เกิดขึ้น แก่ผู้รับบริการอย่างรวดเร็วไม่บ่ายเบี่ยง ไม่แก้ตัวหรือปัดภาระ</t>
  </si>
  <si>
    <t>4. ดูแลให้ผู้รับบริการได้รับความพึงพอใจ พร้อมทั้งนำข้อเสนอแนะ ปัญหาอุปสรรค ในการให้บริการไปพัฒนาการให้บริการให้ดียิ่งขึ้น</t>
  </si>
  <si>
    <t>1. สามารถตอบปัญหาและให้ข้อมูลทั้งภายในและภายนอกหน่วยงานให้แก่ผู้รับบริการได้ และสามารถสร้างเครือข่ายวิชาชีพการให้บริการที่ดีและผู้รับบริการมีความพึงพอใจ</t>
  </si>
  <si>
    <t>2. สามารถจัดทำมาตรฐานการปฏิบัติงานที่มีประสิทธิภาพได้</t>
  </si>
  <si>
    <t>1. มีคู่มือการปฏิบัติงานที่รับผิดชอบไห้บริการแก่ผู้รับบริการ</t>
  </si>
  <si>
    <t>2. สามารถชี้แนะ ให้คำปรึกษาแก่เพื่อนร่วมงานในการบริการที่ดีและมีคุณค่าต่อหน่วยงาน</t>
  </si>
  <si>
    <t>3. สามารถสอนงานแก่เพื่อนร่วมงานในการบริการที่ดีและมีคุณค่าต่อหน่วยงาน</t>
  </si>
  <si>
    <t>4. สามารถสอนงานแก่เพื่อนร่วมงานและบุคคลอื่นนอกหน่วยงานในการบริการที่ดีและมีคุณค่าต่อหน่วยงานและมหาวิทยาลัย</t>
  </si>
  <si>
    <t>1. ปรับเปลี่ยนกลยุทธ์และวิธีการในการให้บริการเชิงรุกแก่ทีมงานและหน่วยงาน</t>
  </si>
  <si>
    <t>2. วิจัยสถาบันเกี่ยวกับการให้บริการและนำผลมาพัฒนาและปรับปรุงการให้บริการด้วยวิธีการแบบใหม่</t>
  </si>
  <si>
    <t>3. เป็นที่ปรึกษาและมีส่วนช่วยในการตัดสินใจที่ผู้รับบริการไว้วางใจและประทับใจ</t>
  </si>
  <si>
    <t>4. สามารถถ่ายทอดประสบการณ์ในการบริการที่ผู้รับบริการมีความพึงพอใจมากที่สุด</t>
  </si>
  <si>
    <t xml:space="preserve">การสั่งสมความเชี่ยวชาญในงานอาชีพ </t>
  </si>
  <si>
    <t>1. ปฏิบัติงานที่ไม่ต้องวิเคราะห์ข้อมูล หรือศึกษาคันคว้าเพิ่มเติม หรือเป็นลักษณะงานแบบเดิมที่เคยปฏิบัติ</t>
  </si>
  <si>
    <t>2. ศึกษาหาความรู้ตามที่หัวหน้างาน หรือผู้บริหารสั่งการหรือชี้แนะเรื่องที่จะต้องศึกษาหาความรู้เพิ่มเติม</t>
  </si>
  <si>
    <t>3. ให้ความสำคัญกับเทคโนโลยี และศึกษาความรู้ใหม่ที่เกี่ยวของกับภาระงานที่ตนรับผิดชอบ แต่ยังไม่สามารถประยุกต์ความรู้ที่ศึกษามาใช้ในการทำงานของตนได้</t>
  </si>
  <si>
    <t>4. สามารถนำเทคโนโลยีขั้นพื้นฐานเสนอเพื่ออธิบายงานของตนได้</t>
  </si>
  <si>
    <t>5. การประยุกต์ใช้เทคโนโลยี และความรู้ใหม่มาใช้ในการพัฒนางานของตนได้ ซึ่งได้รับการแนะนำจากหัวหน้างาน</t>
  </si>
  <si>
    <t>2. ใช้องค์ความรู้ของตนเพื่อให้คำปรึกษา แนะนำ สอน ชี้แนะแนวทางแก่เพื่อนร่วมงานหรือผู้ที่เกี่ยวข้องไปประยุกต์ใช้ในการปฏิบัติงาน</t>
  </si>
  <si>
    <t>3. สามารถประยุกต์ใช้ความรู้ เทคนิค แนวทาง วิธีการของเพื่อนร่วมงาน หรือบุคคลอื่นมาพัฒนาและปรับปรุงงานที่ตนได้</t>
  </si>
  <si>
    <t>4. พัฒนาตนเองอยู่เสมอเพื่อให้เกิดความชำนาญงานในสายวิชาชีพของตน</t>
  </si>
  <si>
    <t>1. มีส่วนร่วมในการพัฒนาและปรับปรุงการทำงาน และหรือช่วยแก้ไขปัญหาของทีมงานได้</t>
  </si>
  <si>
    <t>2. นำเสนอโครงการใหม่ที่เป็นประโยชน์ต่องานและหน่วยงาน</t>
  </si>
  <si>
    <t>4. เสนอผลงานที่ได้จากการศึกษา หรือวิจัย เพื่อพัฒนาและปรับปรุงงานของตน หน่วยงาน และผู้บริหารใช้ข้อมูลประกอบการตัดสินใจ</t>
  </si>
  <si>
    <t>1. ใช้ประสบการณ์และความเชี่ยวชาญของตนสอนงานให้คำปรึกษาแนะนำแก่บุคลากร และหน่วยงานภายในองค์กร</t>
  </si>
  <si>
    <t>2. มีผลงานวิจัย หรือนวัตกรรมที่เป็นประโยชน์ต่อการปรับปรุงระบบงาน</t>
  </si>
  <si>
    <t>3. เป็นวิทยากร และหรือตัวแทนของงาน หรือหน่วยงาน ในการนำเสนองานในภาพรวมของหน่วยงาน</t>
  </si>
  <si>
    <t>4. เป็นวิทยากร และหรือตัวแทนของหน่วยงานในการประชุมสัมมนาภายในองค์กร และระดับชาติ</t>
  </si>
  <si>
    <t>2. ส่งเสริมและสนับสนุนการพัฒนาความเชี่ยวชาญแก่บุคลากรภายในองค์กร</t>
  </si>
  <si>
    <t>3. ผลักดันให้เกิดการพัฒนาความรู้ ความเชี่ยวชาญที่สามารถเป็นแนวทางการปฏิบัติงานที่ดีของหน่วยงาน</t>
  </si>
  <si>
    <t>4. ผลักดันให้เกิดการพัฒนาความรู้ ความเชี่ยวชาญที่สามารถเป็นแนวทางการปฏิบัติงานที่ดีของหน่วยงานและมหาวิทยาลัย</t>
  </si>
  <si>
    <t xml:space="preserve">การยึดมั่นในความถูกต้องชอบธรรม และจริยธรรม </t>
  </si>
  <si>
    <t>1. การทำงานตามปกติตามลักษณะที่ได้รับมอบหมายให้ปฏิบัติ โดยไม่ฝ่าฝืนกฎ ระเบียบวินัยขององค์กร</t>
  </si>
  <si>
    <t>2. ไม่เบียดบังเวลาปฏิบัติงานไปทำธุระส่วนตัวจนทำให้หน่วยงานเสียหาย</t>
  </si>
  <si>
    <t>3. ปฏิบัติงานด้วยความซื่อสัตย์ในวิชาชีพของตนอย่างตรงไปตรงมาจนเป็นที่ประจักษ์</t>
  </si>
  <si>
    <t>4. กล้าโต้แย้งอย่างมีเหตุผล หรือแสดงความคิดเห็นที่แตกต่างในสิ่งที่ตนเห็นว่าไม่ถูกต้องกับเพื่อนร่วมงานหรือหัวหน้างาน หรือผู้บริหาร</t>
  </si>
  <si>
    <t>5. กล้าแสดงความคิดเห็นของตนอย่างมีเหตุผลและความเป็นไปได้ต่อหัวหน้างาน และหรือที่ประชุม</t>
  </si>
  <si>
    <t>1. ปฏิบัติงานตามที่ได้รับมอบหมายหรือตามข้อตกลงกับหัวหน้างาน หรือหัวหน้าหน่วยงานให้สำเร็จ ถึงแม้ว่าจะล่วงเลยเวลาปฏิบัติงาน</t>
  </si>
  <si>
    <t>2. ปฏิบัติงานอย่างตรงไปตรงมา และกล้ายอมรับผิดเมื่อตนเองทำผิดพลาด</t>
  </si>
  <si>
    <t>3. อาสาทำงานนอกเหนือจากที่ได้รับมอบหมายโดยไม่ปฏิเสธ ไม่บ่น ทำงานด้วยความเต็มใจแม้ว่าจะมีภาระงานมาก</t>
  </si>
  <si>
    <t>4. ปฏิบัติงานที่มีความกดดันในการปฏิบัติด้วยความพยายาม มุมานะทำงานให้สำเร็จ ตลอดจนการให้กำลังใจเพื่อนร่วมงาน หรือทีมงานที่หมดกำลังในการทำงาน หรืออารมณ์เบื่อหน่ายจากผลการประเมิน</t>
  </si>
  <si>
    <t>1. ครองตน ครองคน ครองงานตามหลักการของจรรยาบรรณของบุคลากรและเป็นแบบอย่างที่ดี</t>
  </si>
  <si>
    <t>2. เป็นแบบอย่างที่ดีในการเสียสละเวลาที่เป็นความสุขส่วนตัวเพื่อให้เกิดผลผลิตที่เป็นประโยชน์ต่อหน่วยงาน</t>
  </si>
  <si>
    <t>3. กล้าแสดงออกในมุมมองที่เห็นแตกต่างอย่างตรงไปตรงมาตามหลักวิชาชีพของตนในที่ประชุม</t>
  </si>
  <si>
    <t>4. กล้าปฏิเสธ หรือไม่ปฏิบัติตามในกรณีที่ถูกผลักดันให้ปฏิบัติงานที่ตนเห็นว่าไม่ถูกต้องตามหลักวิชาชีพ หรือตามระเบียบมหาวิทยาลัย หรือไม่มั่นคงต่อหน้าที่</t>
  </si>
  <si>
    <t>1. ปฏิบัติงานด้วยความถูกต้องตามหลักกฎหมาย และจรรยาบรรณวิชาชีพ ถึงแม้ว่าจะอยู่ในภาวะกดดันในการทำงาน</t>
  </si>
  <si>
    <t>2. มุ่งมั่นในการปฏิบัติงานโดยมุ่งพิทักษ์ผลประโยชน์ของทางราชการเป็นหลัก แม้จะอยู่ในสถานการณ์ยากลำบาก</t>
  </si>
  <si>
    <t>3. กล้าตัดสินใจและแก้ปัญหาได้อย่างถูกต้อง เป็นธรรมและโปร่งใส</t>
  </si>
  <si>
    <t>4. กล้าตัดสินใจและแก้ปัญหาได้อย่างถูกต้อง เป็นธรรม โปร่งใส โดยคำนึงถึงประโยชน์ต่อมหาวิทยาลัยเป็นหลัก ถึงแม้ว่าจะก่อความไม่พึงพอใจให้แก่ผู้มีส่วนได้ส่วนเสีย</t>
  </si>
  <si>
    <t>1. ประพฤติ ปฏิบัติตัวด้วยศักดิ์ศรีของความเป็นบุคลากรมหาวิทยาลัยแม่โจ้</t>
  </si>
  <si>
    <t>2. ยืนหยัด พิทักษ์ผลประโยชน์และชื่อเสียงของคณะ/หน่วยงาน จนเป็นเอกลักษณ์ และ อัตลักษณ์ของคณะ/หน่วยงาน</t>
  </si>
  <si>
    <t>3. ยืนหยัด พิทักษ์ผลประโยชน์และชื่อเสียงของมหาวิทยาลัยจนเป็นเอกลักษณ์ และอัตลักษณ์ของมหาวิทยาลัย</t>
  </si>
  <si>
    <t>4. ยืนหยัด พิทักษ์ผลประโยชน์และชื่อเสียงของมหาวิทยาลัยจนเป็นเอกลักษณ์ และอัตลักษณ์ของมหาวิทยาลัย แม้จะอยู่บนพื้นฐานความเสี่ยงต่อความมั่นคงในตำแหน่งหน้าที่ราชการ และความปลอดภัยชีวิตและทรัพย์สิน</t>
  </si>
  <si>
    <t xml:space="preserve">การทำงานเป็นทีม </t>
  </si>
  <si>
    <t>1. พยายามปฏิบัติงานที่ได้รับมอบหมายจากหัวหน้าหรือทีมงานให้สำเร็จได้ด้วยตนเอง</t>
  </si>
  <si>
    <t>2. รับผิดชอบภาระงานของตน และสามารถปฏิบัติงานได้สำเร็จตามมอบหมาย</t>
  </si>
  <si>
    <t>3. สามารถรายงานผลการดำเนินงาน หรือความก้าวหน้าของงานให้สมาชิกในทีมทราบ</t>
  </si>
  <si>
    <t>4. สนับสนุนแนวคิด โครงการ กิจกรรม หรือกระบวนการทำงานของทีม และยอมปฏิบัติตามมติของทีม</t>
  </si>
  <si>
    <t>5. เมื่อได้รับข้อมูล ข่าวสาร เทคโนโลยีใหม่ หรือองค์ความรู้ใหม่ที่เห็นว่าจะเป็นประโยชน์ต่อการทำงานของทีมจะนำมาถ่ายทอดให้สมาชิกในทีมทราบทุกครั้งถึงแม้ว่าเป็นเรื่องที่ไม่เกี่ยวข้องกับทีมงานของตน</t>
  </si>
  <si>
    <t>1. ช่วยเหลือทีมงานเฉพาะเรื่องที่เกี่ยวข้องกับภาระงาน</t>
  </si>
  <si>
    <t>2. ร่วมยินดี และสนับสนุนในทางสร้างสรรค์ เมื่อมีผู้ที่กล่าวชื่นชมสมาชิกในทีมในทางสร้างสรรค์</t>
  </si>
  <si>
    <t>3. กล่าวชื่นชมหรือชมเชยกับบุคคลอื่นถึงสมาชิกในทีมในทางสร้างสรรค์ทุกครั้งที่มีโอกาส</t>
  </si>
  <si>
    <t>1. รับฟังความคิดเห็นที่แตกต่างของสมาชิกในทีม และตัดสินใจตามความเห็นส่วนใหญ่ของทีม</t>
  </si>
  <si>
    <t>2. สนับสนุนให้การทำงานของทีมบรรลุเป้าหมายโดยการเข้าไปช่วยเหลือสมาชิกแก้ไขปัญหาทุกครั้งที่ได้รับการขอร้องจากสมาชิกในทีม</t>
  </si>
  <si>
    <t>3. การเปิดโอกาสให้สมาชิกในทีมนำเสนอและแลกเปลี่ยนความคิดเห็นองค์ความรู้ ประสบการณ์ ซึ่งกันและกันเพื่อให้เกิดองค์ความรู้ใหม่</t>
  </si>
  <si>
    <t>4. ประชุม สัมมนาเพื่อรับฟังความคิดเห็นที่หลากหลายของสมาชิกในทีมทุกคนที่จะตัดสินใจ และวางแผนงาน โครงการกิจกรรมต่อไป</t>
  </si>
  <si>
    <t>1. สร้างขวัญและกำลังใจให้แก่สมาชิกในทีมแด่ละคนด้วยการยกย่อง ชมเชย เมื่อสมาชิกสร้างงานหรือประโยชน์ให้แก่ทีม</t>
  </si>
  <si>
    <t>2. ให้ความช่วยเหลือเกื้อกูลแก่เพื่อนร่วมทีม แม้ไม่มีการร้องขอ</t>
  </si>
  <si>
    <t>3. กระตุ้นและส่งเสริมให้สมาชิกในทีมมีขวัญและกำลังใจในการสร้างประโยชน์แก่ทีมอย่างต่อเนื่อง</t>
  </si>
  <si>
    <t>1. ส่งเสริมและสนับสนุนให้สมาชิกในทีมสร้างสัมพันธภาพกับบุคลากรหน่วยงานอื่นทั้งภายในและภายนอกหน่วยงาน เพื่อให้เกิดเครือข่ายวิชาชีพ</t>
  </si>
  <si>
    <t>3. สนับสนุนให้เกิดวัฒนธรรมการทำงานเป็นทีมในหน่วยงาน</t>
  </si>
  <si>
    <t>4. ให้ความสำคัญในการสร้างเครือข่ายระหว่างสาขาวิชาชีพทั้งในและต่างประเทศ</t>
  </si>
  <si>
    <t>ส่วนงาน</t>
  </si>
  <si>
    <t>เลือกประเภท</t>
  </si>
  <si>
    <t>เลือกระดับ</t>
  </si>
  <si>
    <t>เมื่อตัวเลขระดับความคาดหวัง และจำนวน Bullet แสดงแล้ว ถึงเลือก Sheet ถัดไป</t>
  </si>
  <si>
    <t>สรุปผลการประเมินสมรรถนะ</t>
  </si>
  <si>
    <t>ปฏิบัติการ/พนักงานส่วนงาน</t>
  </si>
  <si>
    <t>คะแนนที่ใช้ในการรายงานผลประเมินในระบบ PMS (เต็ม 5 คะแนน)</t>
  </si>
  <si>
    <t>ประเมินตนเอง</t>
  </si>
  <si>
    <t>ประเมินโดยผู้บังคับบัญชา</t>
  </si>
  <si>
    <t>คำจำกัดความ : การดำรงตนและประพฤติปฏิบัติอย่างถูกต้องเหมาะสมทั้งตามกฎหมายคุณธรรม จรรยาบรรณแห่งวิชาชีพ และจรรยาบรรณของบุคลากรเพื่อรักษาศักดิ์ศรีแห่งความเป็นบุคลากรมหาวิทยาลัยแม่โจ้</t>
  </si>
  <si>
    <t>คำจำกัดความ : ความตั้งใจที่จะทำงานร่วมกับผู้อื่น เป็นส่วนหนึ่งของทีม หน่วยงาน หรือสถาบันอุดมศึกษา โดยผู้ปฏิบัติมีฐานะเป็นสมาชิก ไม่จำเป็นต้องมีฐานะหัวหน้าทีม รวมทั้งความสามารถในการสร้างและรักษาสัมพันธภาพกับสมาชิกในทีม</t>
  </si>
  <si>
    <t>คำจำกัดความ : ความมุ่งมั่นจะปฏิบัติงานให้ดีหรือให้เกินมาตรฐานที่มีอยู่ โดยมาตรฐานนี้อาจเป็นผลการปฏิบัติงานที่ผ่านมาของตนเอง หรือเกณฑ์วัดผลสัมฤทธิ์ที่สถาบันอุดมศึกษากำหนดขึ้น อีกทั้งยังหมายรวมถึงการสร้างสรรค์พัฒนาผลงานหรือกระบวนการปฏิบัติงานตามเป้าหมายที่ยากและท้าทายชนิดที่อาจไม่เคยมีผู้ใดสามารถกระทำได้มาก่อน</t>
  </si>
  <si>
    <t>4. จำนวนวิธีการทำงานแบบใหม่ที่คาดว่าจะทำให้งานมีประสิทธิภาพมากกว่าเติมเพื่อให้ไต้ผลงานตามที่กำหนดไว้</t>
  </si>
  <si>
    <t>4. บริหารจัดการและทุ่มเทเวลา ตลอดจนทรัพยากรเพื่อให้ได้ประโยชน์สูงสุดต่อภารกิจของหน่วยงานตามที่วางแผนไว้</t>
  </si>
  <si>
    <t>3. สามารถเชื่อมโยง และบูรณาการถึงประโยชน์และความสำคัญในการให้บริการที่ดีให้แก่ทีมงานหรือเครือข่าย</t>
  </si>
  <si>
    <t>4. นำเสนอวิธีการในการให้บริการที่ผู้รับบริการจะได้รับประโยชน์สูงสุดและมีความพึงพอใจ
มากที่สุด</t>
  </si>
  <si>
    <t>1. ติดตามเทคโนโลยีหรือองค์ความรู้ใหม่ ๆ ที่เกี่ยวข้องกับงานของตนที่รับผิดชอบโดยตรงเพื่อนำมาปรับปรุงพัฒนางานของตนเอง</t>
  </si>
  <si>
    <t>3. นำความรู้ที่ตนเองชำนาญงานประกอบการจัดทำวิจัย เพื่อการพัฒนางาน หรือคู่มือการปฏิบัติงาน</t>
  </si>
  <si>
    <t>1. ส่งเสริมให้เกิดการพัฒนาความสามารถและความเชี่ยวชาญของบุคลากรในระดับต่าง ๆ</t>
  </si>
  <si>
    <t>คำจำกัดความ : ความสนใจใฝ่รู้ สั่งสม ความรู้ความสามารถของตนในการปฏิบัติงาน ด้วยการศึกษา ค้นคว้า และพัฒนาตนเองอย่างต่อเนื่อง จนสามารถประยุกต์ใช้ความรู้เชิงวิชาการและเทคโนโลยีต่าง ๆ เข้ากับการปฏิบัติงานให้เกิดผลสัมฤทธิ์</t>
  </si>
  <si>
    <t>คำจำกัดความ : ความตั้งใจและความพยายามในการให้บริการแก่ผู้รับบริการหรือหน่วยงานอื่น ๆ ที่เกี่ยวข้อง</t>
  </si>
  <si>
    <t>4. แสดงความชื่นชมสมาชิกในทีมทันทีเมื่อทราบข่าวว่าสมาชิกได้ทำสิ่งที่เป็นประโยชน์ต่อส่วนรวมหรือต่อองค์กร</t>
  </si>
  <si>
    <t>4. สนับสนุนด้านทรัพยากร เช่น เครื่องคอมพิวเตอร์ โทรศัพท์ และบุคลากรเป็นต้น เพื่อช่วยกิจกรรม โครงการให้สำเร็จ แม้ไม่มีการร้องขอ</t>
  </si>
  <si>
    <t>2. สนับสนุนในการสร้างแผนงาน กิจกรรม โครงการที่จะส่งเสริมให้สมาชิกทุกคนในทีมตระหนักถึงการร่วมแรงร่วมใจกันในรูปแบบต่าง ๆ</t>
  </si>
  <si>
    <t>สรุปผลคะแนนการประเมินสมรรถนะ (เต็ม 10 คะแนน)</t>
  </si>
  <si>
    <t>บุคลากรประเภทวิชาการ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</si>
</sst>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rgb="FFFF0000"/>
      <name val="TH SarabunPSK"/>
      <family val="2"/>
    </font>
    <font>
      <sz val="16"/>
      <color theme="0"/>
      <name val="TH SarabunPSK"/>
      <family val="2"/>
    </font>
    <font>
      <b/>
      <u/>
      <sz val="16"/>
      <color theme="10"/>
      <name val="TH SarabunPSK"/>
      <family val="2"/>
    </font>
    <font>
      <sz val="16"/>
      <color theme="10"/>
      <name val="TH SarabunPSK"/>
      <family val="2"/>
    </font>
    <font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3" xfId="0" applyFont="1" applyBorder="1" applyProtection="1">
      <protection locked="0" hidden="1"/>
    </xf>
    <xf numFmtId="0" fontId="3" fillId="0" borderId="3" xfId="0" applyFont="1" applyBorder="1" applyAlignment="1" applyProtection="1">
      <alignment horizontal="center"/>
      <protection hidden="1"/>
    </xf>
    <xf numFmtId="0" fontId="4" fillId="0" borderId="0" xfId="0" applyFont="1" applyAlignment="1">
      <alignment horizontal="center"/>
    </xf>
    <xf numFmtId="0" fontId="5" fillId="0" borderId="0" xfId="0" applyFont="1" applyProtection="1">
      <protection hidden="1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center" vertical="top" wrapText="1"/>
    </xf>
    <xf numFmtId="0" fontId="6" fillId="0" borderId="1" xfId="1" applyFont="1" applyBorder="1" applyAlignment="1" applyProtection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center" vertical="top" wrapText="1"/>
      <protection hidden="1"/>
    </xf>
    <xf numFmtId="2" fontId="2" fillId="0" borderId="1" xfId="0" applyNumberFormat="1" applyFont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hidden="1"/>
    </xf>
    <xf numFmtId="2" fontId="2" fillId="5" borderId="1" xfId="0" applyNumberFormat="1" applyFont="1" applyFill="1" applyBorder="1" applyAlignment="1" applyProtection="1">
      <alignment horizontal="center" vertical="top" wrapText="1"/>
      <protection hidden="1"/>
    </xf>
    <xf numFmtId="0" fontId="3" fillId="0" borderId="13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3" fillId="0" borderId="3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4" xfId="0" applyFont="1" applyBorder="1" applyAlignment="1" applyProtection="1">
      <alignment horizontal="center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hidden="1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left" vertical="top"/>
      <protection hidden="1"/>
    </xf>
    <xf numFmtId="2" fontId="3" fillId="0" borderId="1" xfId="0" applyNumberFormat="1" applyFont="1" applyBorder="1" applyAlignment="1" applyProtection="1">
      <alignment horizontal="center" vertical="top"/>
      <protection hidden="1"/>
    </xf>
    <xf numFmtId="2" fontId="8" fillId="0" borderId="1" xfId="0" applyNumberFormat="1" applyFont="1" applyBorder="1" applyAlignment="1" applyProtection="1">
      <alignment vertical="top"/>
      <protection hidden="1"/>
    </xf>
    <xf numFmtId="0" fontId="2" fillId="3" borderId="1" xfId="0" applyFont="1" applyFill="1" applyBorder="1" applyAlignment="1" applyProtection="1">
      <alignment horizontal="center" vertical="top"/>
      <protection hidden="1"/>
    </xf>
    <xf numFmtId="0" fontId="3" fillId="3" borderId="1" xfId="0" applyFont="1" applyFill="1" applyBorder="1" applyAlignment="1" applyProtection="1">
      <alignment horizontal="left" vertical="top"/>
      <protection hidden="1"/>
    </xf>
    <xf numFmtId="2" fontId="3" fillId="3" borderId="1" xfId="0" applyNumberFormat="1" applyFont="1" applyFill="1" applyBorder="1" applyAlignment="1" applyProtection="1">
      <alignment horizontal="center" vertical="top"/>
      <protection hidden="1"/>
    </xf>
    <xf numFmtId="2" fontId="8" fillId="3" borderId="1" xfId="0" applyNumberFormat="1" applyFont="1" applyFill="1" applyBorder="1" applyAlignment="1" applyProtection="1">
      <alignment vertical="top"/>
      <protection hidden="1"/>
    </xf>
    <xf numFmtId="0" fontId="3" fillId="3" borderId="1" xfId="0" applyFont="1" applyFill="1" applyBorder="1" applyAlignment="1" applyProtection="1">
      <alignment vertical="top"/>
      <protection hidden="1"/>
    </xf>
    <xf numFmtId="0" fontId="8" fillId="0" borderId="1" xfId="0" applyFont="1" applyBorder="1" applyAlignment="1" applyProtection="1">
      <alignment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Alignment="1" applyProtection="1">
      <alignment horizontal="center" vertical="top"/>
      <protection hidden="1"/>
    </xf>
    <xf numFmtId="0" fontId="8" fillId="0" borderId="1" xfId="0" applyFont="1" applyBorder="1" applyAlignment="1" applyProtection="1">
      <alignment vertical="top"/>
      <protection hidden="1"/>
    </xf>
    <xf numFmtId="2" fontId="2" fillId="4" borderId="1" xfId="0" applyNumberFormat="1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E$6" lockText="1" noThreeD="1"/>
</file>

<file path=xl/ctrlProps/ctrlProp10.xml><?xml version="1.0" encoding="utf-8"?>
<formControlPr xmlns="http://schemas.microsoft.com/office/spreadsheetml/2009/9/main" objectType="CheckBox" fmlaLink="$E$17" lockText="1" noThreeD="1"/>
</file>

<file path=xl/ctrlProps/ctrlProp100.xml><?xml version="1.0" encoding="utf-8"?>
<formControlPr xmlns="http://schemas.microsoft.com/office/spreadsheetml/2009/9/main" objectType="CheckBox" fmlaLink="$F$8" lockText="1" noThreeD="1"/>
</file>

<file path=xl/ctrlProps/ctrlProp101.xml><?xml version="1.0" encoding="utf-8"?>
<formControlPr xmlns="http://schemas.microsoft.com/office/spreadsheetml/2009/9/main" objectType="CheckBox" fmlaLink="$F$9" lockText="1" noThreeD="1"/>
</file>

<file path=xl/ctrlProps/ctrlProp102.xml><?xml version="1.0" encoding="utf-8"?>
<formControlPr xmlns="http://schemas.microsoft.com/office/spreadsheetml/2009/9/main" objectType="CheckBox" fmlaLink="$F$10" lockText="1" noThreeD="1"/>
</file>

<file path=xl/ctrlProps/ctrlProp103.xml><?xml version="1.0" encoding="utf-8"?>
<formControlPr xmlns="http://schemas.microsoft.com/office/spreadsheetml/2009/9/main" objectType="CheckBox" fmlaLink="$E$12" lockText="1" noThreeD="1"/>
</file>

<file path=xl/ctrlProps/ctrlProp104.xml><?xml version="1.0" encoding="utf-8"?>
<formControlPr xmlns="http://schemas.microsoft.com/office/spreadsheetml/2009/9/main" objectType="CheckBox" fmlaLink="$E$13" lockText="1" noThreeD="1"/>
</file>

<file path=xl/ctrlProps/ctrlProp105.xml><?xml version="1.0" encoding="utf-8"?>
<formControlPr xmlns="http://schemas.microsoft.com/office/spreadsheetml/2009/9/main" objectType="CheckBox" fmlaLink="$E$14" lockText="1" noThreeD="1"/>
</file>

<file path=xl/ctrlProps/ctrlProp106.xml><?xml version="1.0" encoding="utf-8"?>
<formControlPr xmlns="http://schemas.microsoft.com/office/spreadsheetml/2009/9/main" objectType="CheckBox" fmlaLink="$E$15" lockText="1" noThreeD="1"/>
</file>

<file path=xl/ctrlProps/ctrlProp107.xml><?xml version="1.0" encoding="utf-8"?>
<formControlPr xmlns="http://schemas.microsoft.com/office/spreadsheetml/2009/9/main" objectType="CheckBox" fmlaLink="$F$12" lockText="1" noThreeD="1"/>
</file>

<file path=xl/ctrlProps/ctrlProp108.xml><?xml version="1.0" encoding="utf-8"?>
<formControlPr xmlns="http://schemas.microsoft.com/office/spreadsheetml/2009/9/main" objectType="CheckBox" fmlaLink="$F$13" lockText="1" noThreeD="1"/>
</file>

<file path=xl/ctrlProps/ctrlProp109.xml><?xml version="1.0" encoding="utf-8"?>
<formControlPr xmlns="http://schemas.microsoft.com/office/spreadsheetml/2009/9/main" objectType="CheckBox" fmlaLink="$F$14" lockText="1" noThreeD="1"/>
</file>

<file path=xl/ctrlProps/ctrlProp11.xml><?xml version="1.0" encoding="utf-8"?>
<formControlPr xmlns="http://schemas.microsoft.com/office/spreadsheetml/2009/9/main" objectType="CheckBox" fmlaLink="$E$18" lockText="1" noThreeD="1"/>
</file>

<file path=xl/ctrlProps/ctrlProp110.xml><?xml version="1.0" encoding="utf-8"?>
<formControlPr xmlns="http://schemas.microsoft.com/office/spreadsheetml/2009/9/main" objectType="CheckBox" fmlaLink="$F$15" lockText="1" noThreeD="1"/>
</file>

<file path=xl/ctrlProps/ctrlProp111.xml><?xml version="1.0" encoding="utf-8"?>
<formControlPr xmlns="http://schemas.microsoft.com/office/spreadsheetml/2009/9/main" objectType="CheckBox" fmlaLink="$E$17" lockText="1" noThreeD="1"/>
</file>

<file path=xl/ctrlProps/ctrlProp112.xml><?xml version="1.0" encoding="utf-8"?>
<formControlPr xmlns="http://schemas.microsoft.com/office/spreadsheetml/2009/9/main" objectType="CheckBox" fmlaLink="$E$18" lockText="1" noThreeD="1"/>
</file>

<file path=xl/ctrlProps/ctrlProp113.xml><?xml version="1.0" encoding="utf-8"?>
<formControlPr xmlns="http://schemas.microsoft.com/office/spreadsheetml/2009/9/main" objectType="CheckBox" fmlaLink="$E$19" lockText="1" noThreeD="1"/>
</file>

<file path=xl/ctrlProps/ctrlProp114.xml><?xml version="1.0" encoding="utf-8"?>
<formControlPr xmlns="http://schemas.microsoft.com/office/spreadsheetml/2009/9/main" objectType="CheckBox" fmlaLink="$E$20" lockText="1" noThreeD="1"/>
</file>

<file path=xl/ctrlProps/ctrlProp115.xml><?xml version="1.0" encoding="utf-8"?>
<formControlPr xmlns="http://schemas.microsoft.com/office/spreadsheetml/2009/9/main" objectType="CheckBox" fmlaLink="$F$17" lockText="1" noThreeD="1"/>
</file>

<file path=xl/ctrlProps/ctrlProp116.xml><?xml version="1.0" encoding="utf-8"?>
<formControlPr xmlns="http://schemas.microsoft.com/office/spreadsheetml/2009/9/main" objectType="CheckBox" fmlaLink="$F$18" lockText="1" noThreeD="1"/>
</file>

<file path=xl/ctrlProps/ctrlProp117.xml><?xml version="1.0" encoding="utf-8"?>
<formControlPr xmlns="http://schemas.microsoft.com/office/spreadsheetml/2009/9/main" objectType="CheckBox" fmlaLink="$F$19" lockText="1" noThreeD="1"/>
</file>

<file path=xl/ctrlProps/ctrlProp118.xml><?xml version="1.0" encoding="utf-8"?>
<formControlPr xmlns="http://schemas.microsoft.com/office/spreadsheetml/2009/9/main" objectType="CheckBox" fmlaLink="$F$20" lockText="1" noThreeD="1"/>
</file>

<file path=xl/ctrlProps/ctrlProp119.xml><?xml version="1.0" encoding="utf-8"?>
<formControlPr xmlns="http://schemas.microsoft.com/office/spreadsheetml/2009/9/main" objectType="CheckBox" fmlaLink="$E$22" lockText="1" noThreeD="1"/>
</file>

<file path=xl/ctrlProps/ctrlProp12.xml><?xml version="1.0" encoding="utf-8"?>
<formControlPr xmlns="http://schemas.microsoft.com/office/spreadsheetml/2009/9/main" objectType="CheckBox" fmlaLink="$E$19" lockText="1" noThreeD="1"/>
</file>

<file path=xl/ctrlProps/ctrlProp120.xml><?xml version="1.0" encoding="utf-8"?>
<formControlPr xmlns="http://schemas.microsoft.com/office/spreadsheetml/2009/9/main" objectType="CheckBox" fmlaLink="$E$23" lockText="1" noThreeD="1"/>
</file>

<file path=xl/ctrlProps/ctrlProp121.xml><?xml version="1.0" encoding="utf-8"?>
<formControlPr xmlns="http://schemas.microsoft.com/office/spreadsheetml/2009/9/main" objectType="CheckBox" fmlaLink="$E$24" lockText="1" noThreeD="1"/>
</file>

<file path=xl/ctrlProps/ctrlProp122.xml><?xml version="1.0" encoding="utf-8"?>
<formControlPr xmlns="http://schemas.microsoft.com/office/spreadsheetml/2009/9/main" objectType="CheckBox" fmlaLink="$E$25" lockText="1" noThreeD="1"/>
</file>

<file path=xl/ctrlProps/ctrlProp123.xml><?xml version="1.0" encoding="utf-8"?>
<formControlPr xmlns="http://schemas.microsoft.com/office/spreadsheetml/2009/9/main" objectType="CheckBox" fmlaLink="$F$22" lockText="1" noThreeD="1"/>
</file>

<file path=xl/ctrlProps/ctrlProp124.xml><?xml version="1.0" encoding="utf-8"?>
<formControlPr xmlns="http://schemas.microsoft.com/office/spreadsheetml/2009/9/main" objectType="CheckBox" fmlaLink="$F$23" lockText="1" noThreeD="1"/>
</file>

<file path=xl/ctrlProps/ctrlProp125.xml><?xml version="1.0" encoding="utf-8"?>
<formControlPr xmlns="http://schemas.microsoft.com/office/spreadsheetml/2009/9/main" objectType="CheckBox" fmlaLink="$F$24" lockText="1" noThreeD="1"/>
</file>

<file path=xl/ctrlProps/ctrlProp126.xml><?xml version="1.0" encoding="utf-8"?>
<formControlPr xmlns="http://schemas.microsoft.com/office/spreadsheetml/2009/9/main" objectType="CheckBox" fmlaLink="$F$25" lockText="1" noThreeD="1"/>
</file>

<file path=xl/ctrlProps/ctrlProp127.xml><?xml version="1.0" encoding="utf-8"?>
<formControlPr xmlns="http://schemas.microsoft.com/office/spreadsheetml/2009/9/main" objectType="CheckBox" fmlaLink="$E$27" lockText="1" noThreeD="1"/>
</file>

<file path=xl/ctrlProps/ctrlProp128.xml><?xml version="1.0" encoding="utf-8"?>
<formControlPr xmlns="http://schemas.microsoft.com/office/spreadsheetml/2009/9/main" objectType="CheckBox" fmlaLink="$E$28" lockText="1" noThreeD="1"/>
</file>

<file path=xl/ctrlProps/ctrlProp129.xml><?xml version="1.0" encoding="utf-8"?>
<formControlPr xmlns="http://schemas.microsoft.com/office/spreadsheetml/2009/9/main" objectType="CheckBox" fmlaLink="$E$29" lockText="1" noThreeD="1"/>
</file>

<file path=xl/ctrlProps/ctrlProp13.xml><?xml version="1.0" encoding="utf-8"?>
<formControlPr xmlns="http://schemas.microsoft.com/office/spreadsheetml/2009/9/main" objectType="CheckBox" fmlaLink="$E$20" lockText="1" noThreeD="1"/>
</file>

<file path=xl/ctrlProps/ctrlProp130.xml><?xml version="1.0" encoding="utf-8"?>
<formControlPr xmlns="http://schemas.microsoft.com/office/spreadsheetml/2009/9/main" objectType="CheckBox" fmlaLink="$E$30" lockText="1" noThreeD="1"/>
</file>

<file path=xl/ctrlProps/ctrlProp131.xml><?xml version="1.0" encoding="utf-8"?>
<formControlPr xmlns="http://schemas.microsoft.com/office/spreadsheetml/2009/9/main" objectType="CheckBox" fmlaLink="$F$27" lockText="1" noThreeD="1"/>
</file>

<file path=xl/ctrlProps/ctrlProp132.xml><?xml version="1.0" encoding="utf-8"?>
<formControlPr xmlns="http://schemas.microsoft.com/office/spreadsheetml/2009/9/main" objectType="CheckBox" fmlaLink="$F$28" lockText="1" noThreeD="1"/>
</file>

<file path=xl/ctrlProps/ctrlProp133.xml><?xml version="1.0" encoding="utf-8"?>
<formControlPr xmlns="http://schemas.microsoft.com/office/spreadsheetml/2009/9/main" objectType="CheckBox" fmlaLink="$F$29" lockText="1" noThreeD="1"/>
</file>

<file path=xl/ctrlProps/ctrlProp134.xml><?xml version="1.0" encoding="utf-8"?>
<formControlPr xmlns="http://schemas.microsoft.com/office/spreadsheetml/2009/9/main" objectType="CheckBox" fmlaLink="$F$30" lockText="1" noThreeD="1"/>
</file>

<file path=xl/ctrlProps/ctrlProp135.xml><?xml version="1.0" encoding="utf-8"?>
<formControlPr xmlns="http://schemas.microsoft.com/office/spreadsheetml/2009/9/main" objectType="CheckBox" fmlaLink="$E$27" lockText="1" noThreeD="1"/>
</file>

<file path=xl/ctrlProps/ctrlProp136.xml><?xml version="1.0" encoding="utf-8"?>
<formControlPr xmlns="http://schemas.microsoft.com/office/spreadsheetml/2009/9/main" objectType="CheckBox" fmlaLink="$E$28" lockText="1" noThreeD="1"/>
</file>

<file path=xl/ctrlProps/ctrlProp137.xml><?xml version="1.0" encoding="utf-8"?>
<formControlPr xmlns="http://schemas.microsoft.com/office/spreadsheetml/2009/9/main" objectType="CheckBox" fmlaLink="$E$29" lockText="1" noThreeD="1"/>
</file>

<file path=xl/ctrlProps/ctrlProp138.xml><?xml version="1.0" encoding="utf-8"?>
<formControlPr xmlns="http://schemas.microsoft.com/office/spreadsheetml/2009/9/main" objectType="CheckBox" fmlaLink="$E$30" lockText="1" noThreeD="1"/>
</file>

<file path=xl/ctrlProps/ctrlProp139.xml><?xml version="1.0" encoding="utf-8"?>
<formControlPr xmlns="http://schemas.microsoft.com/office/spreadsheetml/2009/9/main" objectType="CheckBox" fmlaLink="$F$27" lockText="1" noThreeD="1"/>
</file>

<file path=xl/ctrlProps/ctrlProp14.xml><?xml version="1.0" encoding="utf-8"?>
<formControlPr xmlns="http://schemas.microsoft.com/office/spreadsheetml/2009/9/main" objectType="CheckBox" fmlaLink="$E$22" lockText="1" noThreeD="1"/>
</file>

<file path=xl/ctrlProps/ctrlProp140.xml><?xml version="1.0" encoding="utf-8"?>
<formControlPr xmlns="http://schemas.microsoft.com/office/spreadsheetml/2009/9/main" objectType="CheckBox" fmlaLink="$F$28" lockText="1" noThreeD="1"/>
</file>

<file path=xl/ctrlProps/ctrlProp141.xml><?xml version="1.0" encoding="utf-8"?>
<formControlPr xmlns="http://schemas.microsoft.com/office/spreadsheetml/2009/9/main" objectType="CheckBox" fmlaLink="$F$29" lockText="1" noThreeD="1"/>
</file>

<file path=xl/ctrlProps/ctrlProp142.xml><?xml version="1.0" encoding="utf-8"?>
<formControlPr xmlns="http://schemas.microsoft.com/office/spreadsheetml/2009/9/main" objectType="CheckBox" fmlaLink="$F$30" lockText="1" noThreeD="1"/>
</file>

<file path=xl/ctrlProps/ctrlProp143.xml><?xml version="1.0" encoding="utf-8"?>
<formControlPr xmlns="http://schemas.microsoft.com/office/spreadsheetml/2009/9/main" objectType="CheckBox" fmlaLink="$E$6" lockText="1" noThreeD="1"/>
</file>

<file path=xl/ctrlProps/ctrlProp144.xml><?xml version="1.0" encoding="utf-8"?>
<formControlPr xmlns="http://schemas.microsoft.com/office/spreadsheetml/2009/9/main" objectType="CheckBox" fmlaLink="$E$7" lockText="1" noThreeD="1"/>
</file>

<file path=xl/ctrlProps/ctrlProp145.xml><?xml version="1.0" encoding="utf-8"?>
<formControlPr xmlns="http://schemas.microsoft.com/office/spreadsheetml/2009/9/main" objectType="CheckBox" fmlaLink="$E$8" lockText="1" noThreeD="1"/>
</file>

<file path=xl/ctrlProps/ctrlProp146.xml><?xml version="1.0" encoding="utf-8"?>
<formControlPr xmlns="http://schemas.microsoft.com/office/spreadsheetml/2009/9/main" objectType="CheckBox" fmlaLink="$E$9" lockText="1" noThreeD="1"/>
</file>

<file path=xl/ctrlProps/ctrlProp147.xml><?xml version="1.0" encoding="utf-8"?>
<formControlPr xmlns="http://schemas.microsoft.com/office/spreadsheetml/2009/9/main" objectType="CheckBox" fmlaLink="$E$10" lockText="1" noThreeD="1"/>
</file>

<file path=xl/ctrlProps/ctrlProp148.xml><?xml version="1.0" encoding="utf-8"?>
<formControlPr xmlns="http://schemas.microsoft.com/office/spreadsheetml/2009/9/main" objectType="CheckBox" fmlaLink="$F$6" lockText="1" noThreeD="1"/>
</file>

<file path=xl/ctrlProps/ctrlProp149.xml><?xml version="1.0" encoding="utf-8"?>
<formControlPr xmlns="http://schemas.microsoft.com/office/spreadsheetml/2009/9/main" objectType="CheckBox" fmlaLink="$F$7" lockText="1" noThreeD="1"/>
</file>

<file path=xl/ctrlProps/ctrlProp15.xml><?xml version="1.0" encoding="utf-8"?>
<formControlPr xmlns="http://schemas.microsoft.com/office/spreadsheetml/2009/9/main" objectType="CheckBox" fmlaLink="$E$23" lockText="1" noThreeD="1"/>
</file>

<file path=xl/ctrlProps/ctrlProp150.xml><?xml version="1.0" encoding="utf-8"?>
<formControlPr xmlns="http://schemas.microsoft.com/office/spreadsheetml/2009/9/main" objectType="CheckBox" fmlaLink="$F$8" lockText="1" noThreeD="1"/>
</file>

<file path=xl/ctrlProps/ctrlProp151.xml><?xml version="1.0" encoding="utf-8"?>
<formControlPr xmlns="http://schemas.microsoft.com/office/spreadsheetml/2009/9/main" objectType="CheckBox" fmlaLink="$F$9" lockText="1" noThreeD="1"/>
</file>

<file path=xl/ctrlProps/ctrlProp152.xml><?xml version="1.0" encoding="utf-8"?>
<formControlPr xmlns="http://schemas.microsoft.com/office/spreadsheetml/2009/9/main" objectType="CheckBox" fmlaLink="$F$10" lockText="1" noThreeD="1"/>
</file>

<file path=xl/ctrlProps/ctrlProp153.xml><?xml version="1.0" encoding="utf-8"?>
<formControlPr xmlns="http://schemas.microsoft.com/office/spreadsheetml/2009/9/main" objectType="CheckBox" fmlaLink="$E$12" lockText="1" noThreeD="1"/>
</file>

<file path=xl/ctrlProps/ctrlProp154.xml><?xml version="1.0" encoding="utf-8"?>
<formControlPr xmlns="http://schemas.microsoft.com/office/spreadsheetml/2009/9/main" objectType="CheckBox" fmlaLink="$E$13" lockText="1" noThreeD="1"/>
</file>

<file path=xl/ctrlProps/ctrlProp155.xml><?xml version="1.0" encoding="utf-8"?>
<formControlPr xmlns="http://schemas.microsoft.com/office/spreadsheetml/2009/9/main" objectType="CheckBox" fmlaLink="$E$14" lockText="1" noThreeD="1"/>
</file>

<file path=xl/ctrlProps/ctrlProp156.xml><?xml version="1.0" encoding="utf-8"?>
<formControlPr xmlns="http://schemas.microsoft.com/office/spreadsheetml/2009/9/main" objectType="CheckBox" fmlaLink="$E$15" lockText="1" noThreeD="1"/>
</file>

<file path=xl/ctrlProps/ctrlProp157.xml><?xml version="1.0" encoding="utf-8"?>
<formControlPr xmlns="http://schemas.microsoft.com/office/spreadsheetml/2009/9/main" objectType="CheckBox" fmlaLink="$F$12" lockText="1" noThreeD="1"/>
</file>

<file path=xl/ctrlProps/ctrlProp158.xml><?xml version="1.0" encoding="utf-8"?>
<formControlPr xmlns="http://schemas.microsoft.com/office/spreadsheetml/2009/9/main" objectType="CheckBox" fmlaLink="$F$13" lockText="1" noThreeD="1"/>
</file>

<file path=xl/ctrlProps/ctrlProp159.xml><?xml version="1.0" encoding="utf-8"?>
<formControlPr xmlns="http://schemas.microsoft.com/office/spreadsheetml/2009/9/main" objectType="CheckBox" fmlaLink="$F$14" lockText="1" noThreeD="1"/>
</file>

<file path=xl/ctrlProps/ctrlProp16.xml><?xml version="1.0" encoding="utf-8"?>
<formControlPr xmlns="http://schemas.microsoft.com/office/spreadsheetml/2009/9/main" objectType="CheckBox" fmlaLink="$E$24" lockText="1" noThreeD="1"/>
</file>

<file path=xl/ctrlProps/ctrlProp160.xml><?xml version="1.0" encoding="utf-8"?>
<formControlPr xmlns="http://schemas.microsoft.com/office/spreadsheetml/2009/9/main" objectType="CheckBox" fmlaLink="$F$15" lockText="1" noThreeD="1"/>
</file>

<file path=xl/ctrlProps/ctrlProp161.xml><?xml version="1.0" encoding="utf-8"?>
<formControlPr xmlns="http://schemas.microsoft.com/office/spreadsheetml/2009/9/main" objectType="CheckBox" fmlaLink="$E$17" lockText="1" noThreeD="1"/>
</file>

<file path=xl/ctrlProps/ctrlProp162.xml><?xml version="1.0" encoding="utf-8"?>
<formControlPr xmlns="http://schemas.microsoft.com/office/spreadsheetml/2009/9/main" objectType="CheckBox" fmlaLink="$E$18" lockText="1" noThreeD="1"/>
</file>

<file path=xl/ctrlProps/ctrlProp163.xml><?xml version="1.0" encoding="utf-8"?>
<formControlPr xmlns="http://schemas.microsoft.com/office/spreadsheetml/2009/9/main" objectType="CheckBox" fmlaLink="$E$19" lockText="1" noThreeD="1"/>
</file>

<file path=xl/ctrlProps/ctrlProp164.xml><?xml version="1.0" encoding="utf-8"?>
<formControlPr xmlns="http://schemas.microsoft.com/office/spreadsheetml/2009/9/main" objectType="CheckBox" fmlaLink="$E$20" lockText="1" noThreeD="1"/>
</file>

<file path=xl/ctrlProps/ctrlProp165.xml><?xml version="1.0" encoding="utf-8"?>
<formControlPr xmlns="http://schemas.microsoft.com/office/spreadsheetml/2009/9/main" objectType="CheckBox" fmlaLink="$F$17" lockText="1" noThreeD="1"/>
</file>

<file path=xl/ctrlProps/ctrlProp166.xml><?xml version="1.0" encoding="utf-8"?>
<formControlPr xmlns="http://schemas.microsoft.com/office/spreadsheetml/2009/9/main" objectType="CheckBox" fmlaLink="$F$18" lockText="1" noThreeD="1"/>
</file>

<file path=xl/ctrlProps/ctrlProp167.xml><?xml version="1.0" encoding="utf-8"?>
<formControlPr xmlns="http://schemas.microsoft.com/office/spreadsheetml/2009/9/main" objectType="CheckBox" fmlaLink="$F$19" lockText="1" noThreeD="1"/>
</file>

<file path=xl/ctrlProps/ctrlProp168.xml><?xml version="1.0" encoding="utf-8"?>
<formControlPr xmlns="http://schemas.microsoft.com/office/spreadsheetml/2009/9/main" objectType="CheckBox" fmlaLink="$F$20" lockText="1" noThreeD="1"/>
</file>

<file path=xl/ctrlProps/ctrlProp169.xml><?xml version="1.0" encoding="utf-8"?>
<formControlPr xmlns="http://schemas.microsoft.com/office/spreadsheetml/2009/9/main" objectType="CheckBox" fmlaLink="$E$22" lockText="1" noThreeD="1"/>
</file>

<file path=xl/ctrlProps/ctrlProp17.xml><?xml version="1.0" encoding="utf-8"?>
<formControlPr xmlns="http://schemas.microsoft.com/office/spreadsheetml/2009/9/main" objectType="CheckBox" fmlaLink="$E$25" lockText="1" noThreeD="1"/>
</file>

<file path=xl/ctrlProps/ctrlProp170.xml><?xml version="1.0" encoding="utf-8"?>
<formControlPr xmlns="http://schemas.microsoft.com/office/spreadsheetml/2009/9/main" objectType="CheckBox" fmlaLink="$E$23" lockText="1" noThreeD="1"/>
</file>

<file path=xl/ctrlProps/ctrlProp171.xml><?xml version="1.0" encoding="utf-8"?>
<formControlPr xmlns="http://schemas.microsoft.com/office/spreadsheetml/2009/9/main" objectType="CheckBox" fmlaLink="$E$24" lockText="1" noThreeD="1"/>
</file>

<file path=xl/ctrlProps/ctrlProp172.xml><?xml version="1.0" encoding="utf-8"?>
<formControlPr xmlns="http://schemas.microsoft.com/office/spreadsheetml/2009/9/main" objectType="CheckBox" fmlaLink="$E$25" lockText="1" noThreeD="1"/>
</file>

<file path=xl/ctrlProps/ctrlProp173.xml><?xml version="1.0" encoding="utf-8"?>
<formControlPr xmlns="http://schemas.microsoft.com/office/spreadsheetml/2009/9/main" objectType="CheckBox" fmlaLink="$F$22" lockText="1" noThreeD="1"/>
</file>

<file path=xl/ctrlProps/ctrlProp174.xml><?xml version="1.0" encoding="utf-8"?>
<formControlPr xmlns="http://schemas.microsoft.com/office/spreadsheetml/2009/9/main" objectType="CheckBox" fmlaLink="$F$23" lockText="1" noThreeD="1"/>
</file>

<file path=xl/ctrlProps/ctrlProp175.xml><?xml version="1.0" encoding="utf-8"?>
<formControlPr xmlns="http://schemas.microsoft.com/office/spreadsheetml/2009/9/main" objectType="CheckBox" fmlaLink="$F$24" lockText="1" noThreeD="1"/>
</file>

<file path=xl/ctrlProps/ctrlProp176.xml><?xml version="1.0" encoding="utf-8"?>
<formControlPr xmlns="http://schemas.microsoft.com/office/spreadsheetml/2009/9/main" objectType="CheckBox" fmlaLink="$F$25" lockText="1" noThreeD="1"/>
</file>

<file path=xl/ctrlProps/ctrlProp177.xml><?xml version="1.0" encoding="utf-8"?>
<formControlPr xmlns="http://schemas.microsoft.com/office/spreadsheetml/2009/9/main" objectType="CheckBox" fmlaLink="$E$27" lockText="1" noThreeD="1"/>
</file>

<file path=xl/ctrlProps/ctrlProp178.xml><?xml version="1.0" encoding="utf-8"?>
<formControlPr xmlns="http://schemas.microsoft.com/office/spreadsheetml/2009/9/main" objectType="CheckBox" fmlaLink="$E$28" lockText="1" noThreeD="1"/>
</file>

<file path=xl/ctrlProps/ctrlProp179.xml><?xml version="1.0" encoding="utf-8"?>
<formControlPr xmlns="http://schemas.microsoft.com/office/spreadsheetml/2009/9/main" objectType="CheckBox" fmlaLink="$E$29" lockText="1" noThreeD="1"/>
</file>

<file path=xl/ctrlProps/ctrlProp18.xml><?xml version="1.0" encoding="utf-8"?>
<formControlPr xmlns="http://schemas.microsoft.com/office/spreadsheetml/2009/9/main" objectType="CheckBox" fmlaLink="$E$27" lockText="1" noThreeD="1"/>
</file>

<file path=xl/ctrlProps/ctrlProp180.xml><?xml version="1.0" encoding="utf-8"?>
<formControlPr xmlns="http://schemas.microsoft.com/office/spreadsheetml/2009/9/main" objectType="CheckBox" fmlaLink="$E$30" lockText="1" noThreeD="1"/>
</file>

<file path=xl/ctrlProps/ctrlProp181.xml><?xml version="1.0" encoding="utf-8"?>
<formControlPr xmlns="http://schemas.microsoft.com/office/spreadsheetml/2009/9/main" objectType="CheckBox" fmlaLink="$F$27" lockText="1" noThreeD="1"/>
</file>

<file path=xl/ctrlProps/ctrlProp182.xml><?xml version="1.0" encoding="utf-8"?>
<formControlPr xmlns="http://schemas.microsoft.com/office/spreadsheetml/2009/9/main" objectType="CheckBox" fmlaLink="$F$28" lockText="1" noThreeD="1"/>
</file>

<file path=xl/ctrlProps/ctrlProp183.xml><?xml version="1.0" encoding="utf-8"?>
<formControlPr xmlns="http://schemas.microsoft.com/office/spreadsheetml/2009/9/main" objectType="CheckBox" fmlaLink="$F$29" lockText="1" noThreeD="1"/>
</file>

<file path=xl/ctrlProps/ctrlProp184.xml><?xml version="1.0" encoding="utf-8"?>
<formControlPr xmlns="http://schemas.microsoft.com/office/spreadsheetml/2009/9/main" objectType="CheckBox" fmlaLink="$F$30" lockText="1" noThreeD="1"/>
</file>

<file path=xl/ctrlProps/ctrlProp185.xml><?xml version="1.0" encoding="utf-8"?>
<formControlPr xmlns="http://schemas.microsoft.com/office/spreadsheetml/2009/9/main" objectType="CheckBox" fmlaLink="$E$6" lockText="1" noThreeD="1"/>
</file>

<file path=xl/ctrlProps/ctrlProp186.xml><?xml version="1.0" encoding="utf-8"?>
<formControlPr xmlns="http://schemas.microsoft.com/office/spreadsheetml/2009/9/main" objectType="CheckBox" fmlaLink="$E$7" lockText="1" noThreeD="1"/>
</file>

<file path=xl/ctrlProps/ctrlProp187.xml><?xml version="1.0" encoding="utf-8"?>
<formControlPr xmlns="http://schemas.microsoft.com/office/spreadsheetml/2009/9/main" objectType="CheckBox" fmlaLink="$E$8" lockText="1" noThreeD="1"/>
</file>

<file path=xl/ctrlProps/ctrlProp188.xml><?xml version="1.0" encoding="utf-8"?>
<formControlPr xmlns="http://schemas.microsoft.com/office/spreadsheetml/2009/9/main" objectType="CheckBox" fmlaLink="$E$9" lockText="1" noThreeD="1"/>
</file>

<file path=xl/ctrlProps/ctrlProp189.xml><?xml version="1.0" encoding="utf-8"?>
<formControlPr xmlns="http://schemas.microsoft.com/office/spreadsheetml/2009/9/main" objectType="CheckBox" fmlaLink="$E$10" lockText="1" noThreeD="1"/>
</file>

<file path=xl/ctrlProps/ctrlProp19.xml><?xml version="1.0" encoding="utf-8"?>
<formControlPr xmlns="http://schemas.microsoft.com/office/spreadsheetml/2009/9/main" objectType="CheckBox" fmlaLink="$E$28" lockText="1" noThreeD="1"/>
</file>

<file path=xl/ctrlProps/ctrlProp190.xml><?xml version="1.0" encoding="utf-8"?>
<formControlPr xmlns="http://schemas.microsoft.com/office/spreadsheetml/2009/9/main" objectType="CheckBox" fmlaLink="$F$6" lockText="1" noThreeD="1"/>
</file>

<file path=xl/ctrlProps/ctrlProp191.xml><?xml version="1.0" encoding="utf-8"?>
<formControlPr xmlns="http://schemas.microsoft.com/office/spreadsheetml/2009/9/main" objectType="CheckBox" fmlaLink="$F$7" lockText="1" noThreeD="1"/>
</file>

<file path=xl/ctrlProps/ctrlProp192.xml><?xml version="1.0" encoding="utf-8"?>
<formControlPr xmlns="http://schemas.microsoft.com/office/spreadsheetml/2009/9/main" objectType="CheckBox" fmlaLink="$F$8" lockText="1" noThreeD="1"/>
</file>

<file path=xl/ctrlProps/ctrlProp193.xml><?xml version="1.0" encoding="utf-8"?>
<formControlPr xmlns="http://schemas.microsoft.com/office/spreadsheetml/2009/9/main" objectType="CheckBox" fmlaLink="$F$9" lockText="1" noThreeD="1"/>
</file>

<file path=xl/ctrlProps/ctrlProp194.xml><?xml version="1.0" encoding="utf-8"?>
<formControlPr xmlns="http://schemas.microsoft.com/office/spreadsheetml/2009/9/main" objectType="CheckBox" fmlaLink="$F$10" lockText="1" noThreeD="1"/>
</file>

<file path=xl/ctrlProps/ctrlProp195.xml><?xml version="1.0" encoding="utf-8"?>
<formControlPr xmlns="http://schemas.microsoft.com/office/spreadsheetml/2009/9/main" objectType="CheckBox" fmlaLink="$E$12" lockText="1" noThreeD="1"/>
</file>

<file path=xl/ctrlProps/ctrlProp196.xml><?xml version="1.0" encoding="utf-8"?>
<formControlPr xmlns="http://schemas.microsoft.com/office/spreadsheetml/2009/9/main" objectType="CheckBox" fmlaLink="$E$13" lockText="1" noThreeD="1"/>
</file>

<file path=xl/ctrlProps/ctrlProp197.xml><?xml version="1.0" encoding="utf-8"?>
<formControlPr xmlns="http://schemas.microsoft.com/office/spreadsheetml/2009/9/main" objectType="CheckBox" fmlaLink="$E$14" lockText="1" noThreeD="1"/>
</file>

<file path=xl/ctrlProps/ctrlProp198.xml><?xml version="1.0" encoding="utf-8"?>
<formControlPr xmlns="http://schemas.microsoft.com/office/spreadsheetml/2009/9/main" objectType="CheckBox" fmlaLink="$E$15" lockText="1" noThreeD="1"/>
</file>

<file path=xl/ctrlProps/ctrlProp199.xml><?xml version="1.0" encoding="utf-8"?>
<formControlPr xmlns="http://schemas.microsoft.com/office/spreadsheetml/2009/9/main" objectType="CheckBox" fmlaLink="$F$12" lockText="1" noThreeD="1"/>
</file>

<file path=xl/ctrlProps/ctrlProp2.xml><?xml version="1.0" encoding="utf-8"?>
<formControlPr xmlns="http://schemas.microsoft.com/office/spreadsheetml/2009/9/main" objectType="CheckBox" fmlaLink="$E$7" lockText="1" noThreeD="1"/>
</file>

<file path=xl/ctrlProps/ctrlProp20.xml><?xml version="1.0" encoding="utf-8"?>
<formControlPr xmlns="http://schemas.microsoft.com/office/spreadsheetml/2009/9/main" objectType="CheckBox" fmlaLink="$E$29" lockText="1" noThreeD="1"/>
</file>

<file path=xl/ctrlProps/ctrlProp200.xml><?xml version="1.0" encoding="utf-8"?>
<formControlPr xmlns="http://schemas.microsoft.com/office/spreadsheetml/2009/9/main" objectType="CheckBox" fmlaLink="$F$13" lockText="1" noThreeD="1"/>
</file>

<file path=xl/ctrlProps/ctrlProp201.xml><?xml version="1.0" encoding="utf-8"?>
<formControlPr xmlns="http://schemas.microsoft.com/office/spreadsheetml/2009/9/main" objectType="CheckBox" fmlaLink="$F$14" lockText="1" noThreeD="1"/>
</file>

<file path=xl/ctrlProps/ctrlProp202.xml><?xml version="1.0" encoding="utf-8"?>
<formControlPr xmlns="http://schemas.microsoft.com/office/spreadsheetml/2009/9/main" objectType="CheckBox" fmlaLink="$F$15" lockText="1" noThreeD="1"/>
</file>

<file path=xl/ctrlProps/ctrlProp203.xml><?xml version="1.0" encoding="utf-8"?>
<formControlPr xmlns="http://schemas.microsoft.com/office/spreadsheetml/2009/9/main" objectType="CheckBox" fmlaLink="$E$17" lockText="1" noThreeD="1"/>
</file>

<file path=xl/ctrlProps/ctrlProp204.xml><?xml version="1.0" encoding="utf-8"?>
<formControlPr xmlns="http://schemas.microsoft.com/office/spreadsheetml/2009/9/main" objectType="CheckBox" fmlaLink="$E$18" lockText="1" noThreeD="1"/>
</file>

<file path=xl/ctrlProps/ctrlProp205.xml><?xml version="1.0" encoding="utf-8"?>
<formControlPr xmlns="http://schemas.microsoft.com/office/spreadsheetml/2009/9/main" objectType="CheckBox" fmlaLink="$E$19" lockText="1" noThreeD="1"/>
</file>

<file path=xl/ctrlProps/ctrlProp206.xml><?xml version="1.0" encoding="utf-8"?>
<formControlPr xmlns="http://schemas.microsoft.com/office/spreadsheetml/2009/9/main" objectType="CheckBox" fmlaLink="$E$20" lockText="1" noThreeD="1"/>
</file>

<file path=xl/ctrlProps/ctrlProp207.xml><?xml version="1.0" encoding="utf-8"?>
<formControlPr xmlns="http://schemas.microsoft.com/office/spreadsheetml/2009/9/main" objectType="CheckBox" fmlaLink="$F$17" lockText="1" noThreeD="1"/>
</file>

<file path=xl/ctrlProps/ctrlProp208.xml><?xml version="1.0" encoding="utf-8"?>
<formControlPr xmlns="http://schemas.microsoft.com/office/spreadsheetml/2009/9/main" objectType="CheckBox" fmlaLink="$F$18" lockText="1" noThreeD="1"/>
</file>

<file path=xl/ctrlProps/ctrlProp209.xml><?xml version="1.0" encoding="utf-8"?>
<formControlPr xmlns="http://schemas.microsoft.com/office/spreadsheetml/2009/9/main" objectType="CheckBox" fmlaLink="$F$19" lockText="1" noThreeD="1"/>
</file>

<file path=xl/ctrlProps/ctrlProp21.xml><?xml version="1.0" encoding="utf-8"?>
<formControlPr xmlns="http://schemas.microsoft.com/office/spreadsheetml/2009/9/main" objectType="CheckBox" fmlaLink="$E$30" lockText="1" noThreeD="1"/>
</file>

<file path=xl/ctrlProps/ctrlProp210.xml><?xml version="1.0" encoding="utf-8"?>
<formControlPr xmlns="http://schemas.microsoft.com/office/spreadsheetml/2009/9/main" objectType="CheckBox" fmlaLink="$F$20" lockText="1" noThreeD="1"/>
</file>

<file path=xl/ctrlProps/ctrlProp211.xml><?xml version="1.0" encoding="utf-8"?>
<formControlPr xmlns="http://schemas.microsoft.com/office/spreadsheetml/2009/9/main" objectType="CheckBox" fmlaLink="$E$22" lockText="1" noThreeD="1"/>
</file>

<file path=xl/ctrlProps/ctrlProp212.xml><?xml version="1.0" encoding="utf-8"?>
<formControlPr xmlns="http://schemas.microsoft.com/office/spreadsheetml/2009/9/main" objectType="CheckBox" fmlaLink="$E$23" lockText="1" noThreeD="1"/>
</file>

<file path=xl/ctrlProps/ctrlProp213.xml><?xml version="1.0" encoding="utf-8"?>
<formControlPr xmlns="http://schemas.microsoft.com/office/spreadsheetml/2009/9/main" objectType="CheckBox" fmlaLink="$E$24" lockText="1" noThreeD="1"/>
</file>

<file path=xl/ctrlProps/ctrlProp214.xml><?xml version="1.0" encoding="utf-8"?>
<formControlPr xmlns="http://schemas.microsoft.com/office/spreadsheetml/2009/9/main" objectType="CheckBox" fmlaLink="$E$25" lockText="1" noThreeD="1"/>
</file>

<file path=xl/ctrlProps/ctrlProp215.xml><?xml version="1.0" encoding="utf-8"?>
<formControlPr xmlns="http://schemas.microsoft.com/office/spreadsheetml/2009/9/main" objectType="CheckBox" fmlaLink="$F$22" lockText="1" noThreeD="1"/>
</file>

<file path=xl/ctrlProps/ctrlProp216.xml><?xml version="1.0" encoding="utf-8"?>
<formControlPr xmlns="http://schemas.microsoft.com/office/spreadsheetml/2009/9/main" objectType="CheckBox" fmlaLink="$F$23" lockText="1" noThreeD="1"/>
</file>

<file path=xl/ctrlProps/ctrlProp217.xml><?xml version="1.0" encoding="utf-8"?>
<formControlPr xmlns="http://schemas.microsoft.com/office/spreadsheetml/2009/9/main" objectType="CheckBox" fmlaLink="$F$24" lockText="1" noThreeD="1"/>
</file>

<file path=xl/ctrlProps/ctrlProp218.xml><?xml version="1.0" encoding="utf-8"?>
<formControlPr xmlns="http://schemas.microsoft.com/office/spreadsheetml/2009/9/main" objectType="CheckBox" fmlaLink="$F$25" lockText="1" noThreeD="1"/>
</file>

<file path=xl/ctrlProps/ctrlProp219.xml><?xml version="1.0" encoding="utf-8"?>
<formControlPr xmlns="http://schemas.microsoft.com/office/spreadsheetml/2009/9/main" objectType="CheckBox" fmlaLink="$E$27" lockText="1" noThreeD="1"/>
</file>

<file path=xl/ctrlProps/ctrlProp22.xml><?xml version="1.0" encoding="utf-8"?>
<formControlPr xmlns="http://schemas.microsoft.com/office/spreadsheetml/2009/9/main" objectType="CheckBox" fmlaLink="$F$6" lockText="1" noThreeD="1"/>
</file>

<file path=xl/ctrlProps/ctrlProp220.xml><?xml version="1.0" encoding="utf-8"?>
<formControlPr xmlns="http://schemas.microsoft.com/office/spreadsheetml/2009/9/main" objectType="CheckBox" fmlaLink="$E$28" lockText="1" noThreeD="1"/>
</file>

<file path=xl/ctrlProps/ctrlProp221.xml><?xml version="1.0" encoding="utf-8"?>
<formControlPr xmlns="http://schemas.microsoft.com/office/spreadsheetml/2009/9/main" objectType="CheckBox" fmlaLink="$E$29" lockText="1" noThreeD="1"/>
</file>

<file path=xl/ctrlProps/ctrlProp222.xml><?xml version="1.0" encoding="utf-8"?>
<formControlPr xmlns="http://schemas.microsoft.com/office/spreadsheetml/2009/9/main" objectType="CheckBox" fmlaLink="$E$30" lockText="1" noThreeD="1"/>
</file>

<file path=xl/ctrlProps/ctrlProp223.xml><?xml version="1.0" encoding="utf-8"?>
<formControlPr xmlns="http://schemas.microsoft.com/office/spreadsheetml/2009/9/main" objectType="CheckBox" fmlaLink="$F$27" lockText="1" noThreeD="1"/>
</file>

<file path=xl/ctrlProps/ctrlProp224.xml><?xml version="1.0" encoding="utf-8"?>
<formControlPr xmlns="http://schemas.microsoft.com/office/spreadsheetml/2009/9/main" objectType="CheckBox" fmlaLink="$F$28" lockText="1" noThreeD="1"/>
</file>

<file path=xl/ctrlProps/ctrlProp225.xml><?xml version="1.0" encoding="utf-8"?>
<formControlPr xmlns="http://schemas.microsoft.com/office/spreadsheetml/2009/9/main" objectType="CheckBox" fmlaLink="$F$29" lockText="1" noThreeD="1"/>
</file>

<file path=xl/ctrlProps/ctrlProp226.xml><?xml version="1.0" encoding="utf-8"?>
<formControlPr xmlns="http://schemas.microsoft.com/office/spreadsheetml/2009/9/main" objectType="CheckBox" fmlaLink="$F$30" lockText="1" noThreeD="1"/>
</file>

<file path=xl/ctrlProps/ctrlProp227.xml><?xml version="1.0" encoding="utf-8"?>
<formControlPr xmlns="http://schemas.microsoft.com/office/spreadsheetml/2009/9/main" objectType="CheckBox" fmlaLink="$E$17" lockText="1" noThreeD="1"/>
</file>

<file path=xl/ctrlProps/ctrlProp228.xml><?xml version="1.0" encoding="utf-8"?>
<formControlPr xmlns="http://schemas.microsoft.com/office/spreadsheetml/2009/9/main" objectType="CheckBox" fmlaLink="$E$18" lockText="1" noThreeD="1"/>
</file>

<file path=xl/ctrlProps/ctrlProp229.xml><?xml version="1.0" encoding="utf-8"?>
<formControlPr xmlns="http://schemas.microsoft.com/office/spreadsheetml/2009/9/main" objectType="CheckBox" fmlaLink="$E$19" lockText="1" noThreeD="1"/>
</file>

<file path=xl/ctrlProps/ctrlProp23.xml><?xml version="1.0" encoding="utf-8"?>
<formControlPr xmlns="http://schemas.microsoft.com/office/spreadsheetml/2009/9/main" objectType="CheckBox" fmlaLink="$F$7" lockText="1" noThreeD="1"/>
</file>

<file path=xl/ctrlProps/ctrlProp230.xml><?xml version="1.0" encoding="utf-8"?>
<formControlPr xmlns="http://schemas.microsoft.com/office/spreadsheetml/2009/9/main" objectType="CheckBox" fmlaLink="$E$20" lockText="1" noThreeD="1"/>
</file>

<file path=xl/ctrlProps/ctrlProp231.xml><?xml version="1.0" encoding="utf-8"?>
<formControlPr xmlns="http://schemas.microsoft.com/office/spreadsheetml/2009/9/main" objectType="CheckBox" fmlaLink="$F$17" lockText="1" noThreeD="1"/>
</file>

<file path=xl/ctrlProps/ctrlProp232.xml><?xml version="1.0" encoding="utf-8"?>
<formControlPr xmlns="http://schemas.microsoft.com/office/spreadsheetml/2009/9/main" objectType="CheckBox" fmlaLink="$F$18" lockText="1" noThreeD="1"/>
</file>

<file path=xl/ctrlProps/ctrlProp233.xml><?xml version="1.0" encoding="utf-8"?>
<formControlPr xmlns="http://schemas.microsoft.com/office/spreadsheetml/2009/9/main" objectType="CheckBox" fmlaLink="$F$19" lockText="1" noThreeD="1"/>
</file>

<file path=xl/ctrlProps/ctrlProp234.xml><?xml version="1.0" encoding="utf-8"?>
<formControlPr xmlns="http://schemas.microsoft.com/office/spreadsheetml/2009/9/main" objectType="CheckBox" fmlaLink="$F$20" lockText="1" noThreeD="1"/>
</file>

<file path=xl/ctrlProps/ctrlProp24.xml><?xml version="1.0" encoding="utf-8"?>
<formControlPr xmlns="http://schemas.microsoft.com/office/spreadsheetml/2009/9/main" objectType="CheckBox" fmlaLink="$F$8" lockText="1" noThreeD="1"/>
</file>

<file path=xl/ctrlProps/ctrlProp25.xml><?xml version="1.0" encoding="utf-8"?>
<formControlPr xmlns="http://schemas.microsoft.com/office/spreadsheetml/2009/9/main" objectType="CheckBox" fmlaLink="$F$9" lockText="1" noThreeD="1"/>
</file>

<file path=xl/ctrlProps/ctrlProp26.xml><?xml version="1.0" encoding="utf-8"?>
<formControlPr xmlns="http://schemas.microsoft.com/office/spreadsheetml/2009/9/main" objectType="CheckBox" fmlaLink="$F$10" lockText="1" noThreeD="1"/>
</file>

<file path=xl/ctrlProps/ctrlProp27.xml><?xml version="1.0" encoding="utf-8"?>
<formControlPr xmlns="http://schemas.microsoft.com/office/spreadsheetml/2009/9/main" objectType="CheckBox" fmlaLink="$F$12" lockText="1" noThreeD="1"/>
</file>

<file path=xl/ctrlProps/ctrlProp28.xml><?xml version="1.0" encoding="utf-8"?>
<formControlPr xmlns="http://schemas.microsoft.com/office/spreadsheetml/2009/9/main" objectType="CheckBox" fmlaLink="$F$13" lockText="1" noThreeD="1"/>
</file>

<file path=xl/ctrlProps/ctrlProp29.xml><?xml version="1.0" encoding="utf-8"?>
<formControlPr xmlns="http://schemas.microsoft.com/office/spreadsheetml/2009/9/main" objectType="CheckBox" fmlaLink="$F$14" lockText="1" noThreeD="1"/>
</file>

<file path=xl/ctrlProps/ctrlProp3.xml><?xml version="1.0" encoding="utf-8"?>
<formControlPr xmlns="http://schemas.microsoft.com/office/spreadsheetml/2009/9/main" objectType="CheckBox" fmlaLink="$E$8" lockText="1" noThreeD="1"/>
</file>

<file path=xl/ctrlProps/ctrlProp30.xml><?xml version="1.0" encoding="utf-8"?>
<formControlPr xmlns="http://schemas.microsoft.com/office/spreadsheetml/2009/9/main" objectType="CheckBox" fmlaLink="$F$15" lockText="1" noThreeD="1"/>
</file>

<file path=xl/ctrlProps/ctrlProp31.xml><?xml version="1.0" encoding="utf-8"?>
<formControlPr xmlns="http://schemas.microsoft.com/office/spreadsheetml/2009/9/main" objectType="CheckBox" fmlaLink="$F$17" lockText="1" noThreeD="1"/>
</file>

<file path=xl/ctrlProps/ctrlProp32.xml><?xml version="1.0" encoding="utf-8"?>
<formControlPr xmlns="http://schemas.microsoft.com/office/spreadsheetml/2009/9/main" objectType="CheckBox" fmlaLink="$F$18" lockText="1" noThreeD="1"/>
</file>

<file path=xl/ctrlProps/ctrlProp33.xml><?xml version="1.0" encoding="utf-8"?>
<formControlPr xmlns="http://schemas.microsoft.com/office/spreadsheetml/2009/9/main" objectType="CheckBox" fmlaLink="$F$19" lockText="1" noThreeD="1"/>
</file>

<file path=xl/ctrlProps/ctrlProp34.xml><?xml version="1.0" encoding="utf-8"?>
<formControlPr xmlns="http://schemas.microsoft.com/office/spreadsheetml/2009/9/main" objectType="CheckBox" fmlaLink="$F$20" lockText="1" noThreeD="1"/>
</file>

<file path=xl/ctrlProps/ctrlProp35.xml><?xml version="1.0" encoding="utf-8"?>
<formControlPr xmlns="http://schemas.microsoft.com/office/spreadsheetml/2009/9/main" objectType="CheckBox" fmlaLink="$F$22" lockText="1" noThreeD="1"/>
</file>

<file path=xl/ctrlProps/ctrlProp36.xml><?xml version="1.0" encoding="utf-8"?>
<formControlPr xmlns="http://schemas.microsoft.com/office/spreadsheetml/2009/9/main" objectType="CheckBox" fmlaLink="$F$23" lockText="1" noThreeD="1"/>
</file>

<file path=xl/ctrlProps/ctrlProp37.xml><?xml version="1.0" encoding="utf-8"?>
<formControlPr xmlns="http://schemas.microsoft.com/office/spreadsheetml/2009/9/main" objectType="CheckBox" fmlaLink="$F$24" lockText="1" noThreeD="1"/>
</file>

<file path=xl/ctrlProps/ctrlProp38.xml><?xml version="1.0" encoding="utf-8"?>
<formControlPr xmlns="http://schemas.microsoft.com/office/spreadsheetml/2009/9/main" objectType="CheckBox" fmlaLink="$F$25" lockText="1" noThreeD="1"/>
</file>

<file path=xl/ctrlProps/ctrlProp39.xml><?xml version="1.0" encoding="utf-8"?>
<formControlPr xmlns="http://schemas.microsoft.com/office/spreadsheetml/2009/9/main" objectType="CheckBox" fmlaLink="$F$27" lockText="1" noThreeD="1"/>
</file>

<file path=xl/ctrlProps/ctrlProp4.xml><?xml version="1.0" encoding="utf-8"?>
<formControlPr xmlns="http://schemas.microsoft.com/office/spreadsheetml/2009/9/main" objectType="CheckBox" fmlaLink="$E$9" lockText="1" noThreeD="1"/>
</file>

<file path=xl/ctrlProps/ctrlProp40.xml><?xml version="1.0" encoding="utf-8"?>
<formControlPr xmlns="http://schemas.microsoft.com/office/spreadsheetml/2009/9/main" objectType="CheckBox" fmlaLink="$F$28" lockText="1" noThreeD="1"/>
</file>

<file path=xl/ctrlProps/ctrlProp41.xml><?xml version="1.0" encoding="utf-8"?>
<formControlPr xmlns="http://schemas.microsoft.com/office/spreadsheetml/2009/9/main" objectType="CheckBox" fmlaLink="$F$29" lockText="1" noThreeD="1"/>
</file>

<file path=xl/ctrlProps/ctrlProp42.xml><?xml version="1.0" encoding="utf-8"?>
<formControlPr xmlns="http://schemas.microsoft.com/office/spreadsheetml/2009/9/main" objectType="CheckBox" fmlaLink="$F$30" lockText="1" noThreeD="1"/>
</file>

<file path=xl/ctrlProps/ctrlProp43.xml><?xml version="1.0" encoding="utf-8"?>
<formControlPr xmlns="http://schemas.microsoft.com/office/spreadsheetml/2009/9/main" objectType="CheckBox" fmlaLink="$E$27" lockText="1" noThreeD="1"/>
</file>

<file path=xl/ctrlProps/ctrlProp44.xml><?xml version="1.0" encoding="utf-8"?>
<formControlPr xmlns="http://schemas.microsoft.com/office/spreadsheetml/2009/9/main" objectType="CheckBox" fmlaLink="$E$28" lockText="1" noThreeD="1"/>
</file>

<file path=xl/ctrlProps/ctrlProp45.xml><?xml version="1.0" encoding="utf-8"?>
<formControlPr xmlns="http://schemas.microsoft.com/office/spreadsheetml/2009/9/main" objectType="CheckBox" fmlaLink="$E$29" lockText="1" noThreeD="1"/>
</file>

<file path=xl/ctrlProps/ctrlProp46.xml><?xml version="1.0" encoding="utf-8"?>
<formControlPr xmlns="http://schemas.microsoft.com/office/spreadsheetml/2009/9/main" objectType="CheckBox" fmlaLink="$E$30" lockText="1" noThreeD="1"/>
</file>

<file path=xl/ctrlProps/ctrlProp47.xml><?xml version="1.0" encoding="utf-8"?>
<formControlPr xmlns="http://schemas.microsoft.com/office/spreadsheetml/2009/9/main" objectType="CheckBox" fmlaLink="$F$27" lockText="1" noThreeD="1"/>
</file>

<file path=xl/ctrlProps/ctrlProp48.xml><?xml version="1.0" encoding="utf-8"?>
<formControlPr xmlns="http://schemas.microsoft.com/office/spreadsheetml/2009/9/main" objectType="CheckBox" fmlaLink="$F$28" lockText="1" noThreeD="1"/>
</file>

<file path=xl/ctrlProps/ctrlProp49.xml><?xml version="1.0" encoding="utf-8"?>
<formControlPr xmlns="http://schemas.microsoft.com/office/spreadsheetml/2009/9/main" objectType="CheckBox" fmlaLink="$F$29" lockText="1" noThreeD="1"/>
</file>

<file path=xl/ctrlProps/ctrlProp5.xml><?xml version="1.0" encoding="utf-8"?>
<formControlPr xmlns="http://schemas.microsoft.com/office/spreadsheetml/2009/9/main" objectType="CheckBox" fmlaLink="$E$10" lockText="1" noThreeD="1"/>
</file>

<file path=xl/ctrlProps/ctrlProp50.xml><?xml version="1.0" encoding="utf-8"?>
<formControlPr xmlns="http://schemas.microsoft.com/office/spreadsheetml/2009/9/main" objectType="CheckBox" fmlaLink="$F$30" lockText="1" noThreeD="1"/>
</file>

<file path=xl/ctrlProps/ctrlProp51.xml><?xml version="1.0" encoding="utf-8"?>
<formControlPr xmlns="http://schemas.microsoft.com/office/spreadsheetml/2009/9/main" objectType="CheckBox" fmlaLink="$E$6" lockText="1" noThreeD="1"/>
</file>

<file path=xl/ctrlProps/ctrlProp52.xml><?xml version="1.0" encoding="utf-8"?>
<formControlPr xmlns="http://schemas.microsoft.com/office/spreadsheetml/2009/9/main" objectType="CheckBox" fmlaLink="$E$7" lockText="1" noThreeD="1"/>
</file>

<file path=xl/ctrlProps/ctrlProp53.xml><?xml version="1.0" encoding="utf-8"?>
<formControlPr xmlns="http://schemas.microsoft.com/office/spreadsheetml/2009/9/main" objectType="CheckBox" fmlaLink="$E$8" lockText="1" noThreeD="1"/>
</file>

<file path=xl/ctrlProps/ctrlProp54.xml><?xml version="1.0" encoding="utf-8"?>
<formControlPr xmlns="http://schemas.microsoft.com/office/spreadsheetml/2009/9/main" objectType="CheckBox" fmlaLink="$E$9" lockText="1" noThreeD="1"/>
</file>

<file path=xl/ctrlProps/ctrlProp55.xml><?xml version="1.0" encoding="utf-8"?>
<formControlPr xmlns="http://schemas.microsoft.com/office/spreadsheetml/2009/9/main" objectType="CheckBox" fmlaLink="$E$10" lockText="1" noThreeD="1"/>
</file>

<file path=xl/ctrlProps/ctrlProp56.xml><?xml version="1.0" encoding="utf-8"?>
<formControlPr xmlns="http://schemas.microsoft.com/office/spreadsheetml/2009/9/main" objectType="CheckBox" fmlaLink="$F$6" lockText="1" noThreeD="1"/>
</file>

<file path=xl/ctrlProps/ctrlProp57.xml><?xml version="1.0" encoding="utf-8"?>
<formControlPr xmlns="http://schemas.microsoft.com/office/spreadsheetml/2009/9/main" objectType="CheckBox" fmlaLink="$F$7" lockText="1" noThreeD="1"/>
</file>

<file path=xl/ctrlProps/ctrlProp58.xml><?xml version="1.0" encoding="utf-8"?>
<formControlPr xmlns="http://schemas.microsoft.com/office/spreadsheetml/2009/9/main" objectType="CheckBox" fmlaLink="$F$8" lockText="1" noThreeD="1"/>
</file>

<file path=xl/ctrlProps/ctrlProp59.xml><?xml version="1.0" encoding="utf-8"?>
<formControlPr xmlns="http://schemas.microsoft.com/office/spreadsheetml/2009/9/main" objectType="CheckBox" fmlaLink="$F$9" lockText="1" noThreeD="1"/>
</file>

<file path=xl/ctrlProps/ctrlProp6.xml><?xml version="1.0" encoding="utf-8"?>
<formControlPr xmlns="http://schemas.microsoft.com/office/spreadsheetml/2009/9/main" objectType="CheckBox" fmlaLink="$E$12" lockText="1" noThreeD="1"/>
</file>

<file path=xl/ctrlProps/ctrlProp60.xml><?xml version="1.0" encoding="utf-8"?>
<formControlPr xmlns="http://schemas.microsoft.com/office/spreadsheetml/2009/9/main" objectType="CheckBox" fmlaLink="$F$10" lockText="1" noThreeD="1"/>
</file>

<file path=xl/ctrlProps/ctrlProp61.xml><?xml version="1.0" encoding="utf-8"?>
<formControlPr xmlns="http://schemas.microsoft.com/office/spreadsheetml/2009/9/main" objectType="CheckBox" fmlaLink="$E$12" lockText="1" noThreeD="1"/>
</file>

<file path=xl/ctrlProps/ctrlProp62.xml><?xml version="1.0" encoding="utf-8"?>
<formControlPr xmlns="http://schemas.microsoft.com/office/spreadsheetml/2009/9/main" objectType="CheckBox" fmlaLink="$E$13" lockText="1" noThreeD="1"/>
</file>

<file path=xl/ctrlProps/ctrlProp63.xml><?xml version="1.0" encoding="utf-8"?>
<formControlPr xmlns="http://schemas.microsoft.com/office/spreadsheetml/2009/9/main" objectType="CheckBox" fmlaLink="$E$14" lockText="1" noThreeD="1"/>
</file>

<file path=xl/ctrlProps/ctrlProp64.xml><?xml version="1.0" encoding="utf-8"?>
<formControlPr xmlns="http://schemas.microsoft.com/office/spreadsheetml/2009/9/main" objectType="CheckBox" fmlaLink="$E$15" lockText="1" noThreeD="1"/>
</file>

<file path=xl/ctrlProps/ctrlProp65.xml><?xml version="1.0" encoding="utf-8"?>
<formControlPr xmlns="http://schemas.microsoft.com/office/spreadsheetml/2009/9/main" objectType="CheckBox" fmlaLink="$F$12" lockText="1" noThreeD="1"/>
</file>

<file path=xl/ctrlProps/ctrlProp66.xml><?xml version="1.0" encoding="utf-8"?>
<formControlPr xmlns="http://schemas.microsoft.com/office/spreadsheetml/2009/9/main" objectType="CheckBox" fmlaLink="$F$13" lockText="1" noThreeD="1"/>
</file>

<file path=xl/ctrlProps/ctrlProp67.xml><?xml version="1.0" encoding="utf-8"?>
<formControlPr xmlns="http://schemas.microsoft.com/office/spreadsheetml/2009/9/main" objectType="CheckBox" fmlaLink="$F$14" lockText="1" noThreeD="1"/>
</file>

<file path=xl/ctrlProps/ctrlProp68.xml><?xml version="1.0" encoding="utf-8"?>
<formControlPr xmlns="http://schemas.microsoft.com/office/spreadsheetml/2009/9/main" objectType="CheckBox" fmlaLink="$F$15" lockText="1" noThreeD="1"/>
</file>

<file path=xl/ctrlProps/ctrlProp69.xml><?xml version="1.0" encoding="utf-8"?>
<formControlPr xmlns="http://schemas.microsoft.com/office/spreadsheetml/2009/9/main" objectType="CheckBox" fmlaLink="$E$17" lockText="1" noThreeD="1"/>
</file>

<file path=xl/ctrlProps/ctrlProp7.xml><?xml version="1.0" encoding="utf-8"?>
<formControlPr xmlns="http://schemas.microsoft.com/office/spreadsheetml/2009/9/main" objectType="CheckBox" fmlaLink="$E$13" lockText="1" noThreeD="1"/>
</file>

<file path=xl/ctrlProps/ctrlProp70.xml><?xml version="1.0" encoding="utf-8"?>
<formControlPr xmlns="http://schemas.microsoft.com/office/spreadsheetml/2009/9/main" objectType="CheckBox" fmlaLink="$E$18" lockText="1" noThreeD="1"/>
</file>

<file path=xl/ctrlProps/ctrlProp71.xml><?xml version="1.0" encoding="utf-8"?>
<formControlPr xmlns="http://schemas.microsoft.com/office/spreadsheetml/2009/9/main" objectType="CheckBox" fmlaLink="$E$19" lockText="1" noThreeD="1"/>
</file>

<file path=xl/ctrlProps/ctrlProp72.xml><?xml version="1.0" encoding="utf-8"?>
<formControlPr xmlns="http://schemas.microsoft.com/office/spreadsheetml/2009/9/main" objectType="CheckBox" fmlaLink="$E$20" lockText="1" noThreeD="1"/>
</file>

<file path=xl/ctrlProps/ctrlProp73.xml><?xml version="1.0" encoding="utf-8"?>
<formControlPr xmlns="http://schemas.microsoft.com/office/spreadsheetml/2009/9/main" objectType="CheckBox" fmlaLink="$F$17" lockText="1" noThreeD="1"/>
</file>

<file path=xl/ctrlProps/ctrlProp74.xml><?xml version="1.0" encoding="utf-8"?>
<formControlPr xmlns="http://schemas.microsoft.com/office/spreadsheetml/2009/9/main" objectType="CheckBox" fmlaLink="$F$18" lockText="1" noThreeD="1"/>
</file>

<file path=xl/ctrlProps/ctrlProp75.xml><?xml version="1.0" encoding="utf-8"?>
<formControlPr xmlns="http://schemas.microsoft.com/office/spreadsheetml/2009/9/main" objectType="CheckBox" fmlaLink="$F$19" lockText="1" noThreeD="1"/>
</file>

<file path=xl/ctrlProps/ctrlProp76.xml><?xml version="1.0" encoding="utf-8"?>
<formControlPr xmlns="http://schemas.microsoft.com/office/spreadsheetml/2009/9/main" objectType="CheckBox" fmlaLink="$F$20" lockText="1" noThreeD="1"/>
</file>

<file path=xl/ctrlProps/ctrlProp77.xml><?xml version="1.0" encoding="utf-8"?>
<formControlPr xmlns="http://schemas.microsoft.com/office/spreadsheetml/2009/9/main" objectType="CheckBox" fmlaLink="$E$22" lockText="1" noThreeD="1"/>
</file>

<file path=xl/ctrlProps/ctrlProp78.xml><?xml version="1.0" encoding="utf-8"?>
<formControlPr xmlns="http://schemas.microsoft.com/office/spreadsheetml/2009/9/main" objectType="CheckBox" fmlaLink="$E$23" lockText="1" noThreeD="1"/>
</file>

<file path=xl/ctrlProps/ctrlProp79.xml><?xml version="1.0" encoding="utf-8"?>
<formControlPr xmlns="http://schemas.microsoft.com/office/spreadsheetml/2009/9/main" objectType="CheckBox" fmlaLink="$E$24" lockText="1" noThreeD="1"/>
</file>

<file path=xl/ctrlProps/ctrlProp8.xml><?xml version="1.0" encoding="utf-8"?>
<formControlPr xmlns="http://schemas.microsoft.com/office/spreadsheetml/2009/9/main" objectType="CheckBox" fmlaLink="$E$14" lockText="1" noThreeD="1"/>
</file>

<file path=xl/ctrlProps/ctrlProp80.xml><?xml version="1.0" encoding="utf-8"?>
<formControlPr xmlns="http://schemas.microsoft.com/office/spreadsheetml/2009/9/main" objectType="CheckBox" fmlaLink="$E$25" lockText="1" noThreeD="1"/>
</file>

<file path=xl/ctrlProps/ctrlProp81.xml><?xml version="1.0" encoding="utf-8"?>
<formControlPr xmlns="http://schemas.microsoft.com/office/spreadsheetml/2009/9/main" objectType="CheckBox" fmlaLink="$F$22" lockText="1" noThreeD="1"/>
</file>

<file path=xl/ctrlProps/ctrlProp82.xml><?xml version="1.0" encoding="utf-8"?>
<formControlPr xmlns="http://schemas.microsoft.com/office/spreadsheetml/2009/9/main" objectType="CheckBox" fmlaLink="$F$23" lockText="1" noThreeD="1"/>
</file>

<file path=xl/ctrlProps/ctrlProp83.xml><?xml version="1.0" encoding="utf-8"?>
<formControlPr xmlns="http://schemas.microsoft.com/office/spreadsheetml/2009/9/main" objectType="CheckBox" fmlaLink="$F$24" lockText="1" noThreeD="1"/>
</file>

<file path=xl/ctrlProps/ctrlProp84.xml><?xml version="1.0" encoding="utf-8"?>
<formControlPr xmlns="http://schemas.microsoft.com/office/spreadsheetml/2009/9/main" objectType="CheckBox" fmlaLink="$F$25" lockText="1" noThreeD="1"/>
</file>

<file path=xl/ctrlProps/ctrlProp85.xml><?xml version="1.0" encoding="utf-8"?>
<formControlPr xmlns="http://schemas.microsoft.com/office/spreadsheetml/2009/9/main" objectType="CheckBox" fmlaLink="$E$27" lockText="1" noThreeD="1"/>
</file>

<file path=xl/ctrlProps/ctrlProp86.xml><?xml version="1.0" encoding="utf-8"?>
<formControlPr xmlns="http://schemas.microsoft.com/office/spreadsheetml/2009/9/main" objectType="CheckBox" fmlaLink="$E$28" lockText="1" noThreeD="1"/>
</file>

<file path=xl/ctrlProps/ctrlProp87.xml><?xml version="1.0" encoding="utf-8"?>
<formControlPr xmlns="http://schemas.microsoft.com/office/spreadsheetml/2009/9/main" objectType="CheckBox" fmlaLink="$E$29" lockText="1" noThreeD="1"/>
</file>

<file path=xl/ctrlProps/ctrlProp88.xml><?xml version="1.0" encoding="utf-8"?>
<formControlPr xmlns="http://schemas.microsoft.com/office/spreadsheetml/2009/9/main" objectType="CheckBox" fmlaLink="$E$30" lockText="1" noThreeD="1"/>
</file>

<file path=xl/ctrlProps/ctrlProp89.xml><?xml version="1.0" encoding="utf-8"?>
<formControlPr xmlns="http://schemas.microsoft.com/office/spreadsheetml/2009/9/main" objectType="CheckBox" fmlaLink="$F$27" lockText="1" noThreeD="1"/>
</file>

<file path=xl/ctrlProps/ctrlProp9.xml><?xml version="1.0" encoding="utf-8"?>
<formControlPr xmlns="http://schemas.microsoft.com/office/spreadsheetml/2009/9/main" objectType="CheckBox" fmlaLink="$E$15" lockText="1" noThreeD="1"/>
</file>

<file path=xl/ctrlProps/ctrlProp90.xml><?xml version="1.0" encoding="utf-8"?>
<formControlPr xmlns="http://schemas.microsoft.com/office/spreadsheetml/2009/9/main" objectType="CheckBox" fmlaLink="$F$28" lockText="1" noThreeD="1"/>
</file>

<file path=xl/ctrlProps/ctrlProp91.xml><?xml version="1.0" encoding="utf-8"?>
<formControlPr xmlns="http://schemas.microsoft.com/office/spreadsheetml/2009/9/main" objectType="CheckBox" fmlaLink="$F$29" lockText="1" noThreeD="1"/>
</file>

<file path=xl/ctrlProps/ctrlProp92.xml><?xml version="1.0" encoding="utf-8"?>
<formControlPr xmlns="http://schemas.microsoft.com/office/spreadsheetml/2009/9/main" objectType="CheckBox" fmlaLink="$F$30" lockText="1" noThreeD="1"/>
</file>

<file path=xl/ctrlProps/ctrlProp93.xml><?xml version="1.0" encoding="utf-8"?>
<formControlPr xmlns="http://schemas.microsoft.com/office/spreadsheetml/2009/9/main" objectType="CheckBox" fmlaLink="$E$6" lockText="1" noThreeD="1"/>
</file>

<file path=xl/ctrlProps/ctrlProp94.xml><?xml version="1.0" encoding="utf-8"?>
<formControlPr xmlns="http://schemas.microsoft.com/office/spreadsheetml/2009/9/main" objectType="CheckBox" fmlaLink="$E$7" lockText="1" noThreeD="1"/>
</file>

<file path=xl/ctrlProps/ctrlProp95.xml><?xml version="1.0" encoding="utf-8"?>
<formControlPr xmlns="http://schemas.microsoft.com/office/spreadsheetml/2009/9/main" objectType="CheckBox" fmlaLink="$E$8" lockText="1" noThreeD="1"/>
</file>

<file path=xl/ctrlProps/ctrlProp96.xml><?xml version="1.0" encoding="utf-8"?>
<formControlPr xmlns="http://schemas.microsoft.com/office/spreadsheetml/2009/9/main" objectType="CheckBox" fmlaLink="$E$9" lockText="1" noThreeD="1"/>
</file>

<file path=xl/ctrlProps/ctrlProp97.xml><?xml version="1.0" encoding="utf-8"?>
<formControlPr xmlns="http://schemas.microsoft.com/office/spreadsheetml/2009/9/main" objectType="CheckBox" fmlaLink="$E$10" lockText="1" noThreeD="1"/>
</file>

<file path=xl/ctrlProps/ctrlProp98.xml><?xml version="1.0" encoding="utf-8"?>
<formControlPr xmlns="http://schemas.microsoft.com/office/spreadsheetml/2009/9/main" objectType="CheckBox" fmlaLink="$F$6" lockText="1" noThreeD="1"/>
</file>

<file path=xl/ctrlProps/ctrlProp99.xml><?xml version="1.0" encoding="utf-8"?>
<formControlPr xmlns="http://schemas.microsoft.com/office/spreadsheetml/2009/9/main" objectType="CheckBox" fmlaLink="$F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12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14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22</xdr:row>
          <xdr:rowOff>266700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23</xdr:row>
          <xdr:rowOff>266700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28</xdr:row>
          <xdr:rowOff>266700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632460</xdr:colOff>
          <xdr:row>6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632460</xdr:colOff>
          <xdr:row>7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632460</xdr:colOff>
          <xdr:row>8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632460</xdr:colOff>
          <xdr:row>9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632460</xdr:colOff>
          <xdr:row>9</xdr:row>
          <xdr:rowOff>266700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632460</xdr:colOff>
          <xdr:row>12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632460</xdr:colOff>
          <xdr:row>13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632460</xdr:colOff>
          <xdr:row>14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632460</xdr:colOff>
          <xdr:row>14</xdr:row>
          <xdr:rowOff>266700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632460</xdr:colOff>
          <xdr:row>17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632460</xdr:colOff>
          <xdr:row>19</xdr:row>
          <xdr:rowOff>266700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632460</xdr:colOff>
          <xdr:row>21</xdr:row>
          <xdr:rowOff>266700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632460</xdr:colOff>
          <xdr:row>22</xdr:row>
          <xdr:rowOff>266700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632460</xdr:colOff>
          <xdr:row>23</xdr:row>
          <xdr:rowOff>266700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632460</xdr:colOff>
          <xdr:row>24</xdr:row>
          <xdr:rowOff>266700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632460</xdr:colOff>
          <xdr:row>28</xdr:row>
          <xdr:rowOff>266700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632460</xdr:colOff>
          <xdr:row>29</xdr:row>
          <xdr:rowOff>266700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28</xdr:row>
          <xdr:rowOff>266700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632460</xdr:colOff>
          <xdr:row>28</xdr:row>
          <xdr:rowOff>266700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632460</xdr:colOff>
          <xdr:row>29</xdr:row>
          <xdr:rowOff>266700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7</xdr:row>
          <xdr:rowOff>266700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632460</xdr:colOff>
          <xdr:row>6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632460</xdr:colOff>
          <xdr:row>7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632460</xdr:colOff>
          <xdr:row>7</xdr:row>
          <xdr:rowOff>266700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632460</xdr:colOff>
          <xdr:row>9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632460</xdr:colOff>
          <xdr:row>9</xdr:row>
          <xdr:rowOff>266700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632460</xdr:colOff>
          <xdr:row>11</xdr:row>
          <xdr:rowOff>266700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632460</xdr:colOff>
          <xdr:row>13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632460</xdr:colOff>
          <xdr:row>13</xdr:row>
          <xdr:rowOff>266700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632460</xdr:colOff>
          <xdr:row>14</xdr:row>
          <xdr:rowOff>266700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16</xdr:row>
          <xdr:rowOff>266700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632460</xdr:colOff>
          <xdr:row>16</xdr:row>
          <xdr:rowOff>266700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632460</xdr:colOff>
          <xdr:row>18</xdr:row>
          <xdr:rowOff>266700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632460</xdr:colOff>
          <xdr:row>19</xdr:row>
          <xdr:rowOff>266700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22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632460</xdr:colOff>
          <xdr:row>24</xdr:row>
          <xdr:rowOff>266700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30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632460</xdr:colOff>
          <xdr:row>29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632460</xdr:colOff>
          <xdr:row>30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7</xdr:row>
          <xdr:rowOff>266700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6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7</xdr:row>
          <xdr:rowOff>266700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9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9</xdr:row>
          <xdr:rowOff>266700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15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11</xdr:row>
          <xdr:rowOff>266700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12</xdr:row>
          <xdr:rowOff>266700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13</xdr:row>
          <xdr:rowOff>266700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15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3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3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3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18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3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19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3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3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3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3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3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25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3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21</xdr:row>
          <xdr:rowOff>266700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3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23</xdr:row>
          <xdr:rowOff>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3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3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25</xdr:row>
          <xdr:rowOff>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3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3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3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3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3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3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28</xdr:row>
          <xdr:rowOff>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3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3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29</xdr:row>
          <xdr:rowOff>266700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3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3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3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3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3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3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28</xdr:row>
          <xdr:rowOff>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3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3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29</xdr:row>
          <xdr:rowOff>266700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3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8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10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6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8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8</xdr:row>
          <xdr:rowOff>266700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10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4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4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11</xdr:row>
          <xdr:rowOff>266700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13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13</xdr:row>
          <xdr:rowOff>266700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4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14</xdr:row>
          <xdr:rowOff>266700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4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4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4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4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4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4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4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19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4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4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4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22</xdr:row>
          <xdr:rowOff>266700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4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4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4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21</xdr:row>
          <xdr:rowOff>266700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4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22</xdr:row>
          <xdr:rowOff>266700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4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4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24</xdr:row>
          <xdr:rowOff>266700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4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4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27</xdr:row>
          <xdr:rowOff>266700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4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4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4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4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27</xdr:row>
          <xdr:rowOff>266700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4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4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29</xdr:row>
          <xdr:rowOff>266700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4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5</xdr:row>
          <xdr:rowOff>266700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6</xdr:row>
          <xdr:rowOff>266700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7</xdr:row>
          <xdr:rowOff>266700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8</xdr:row>
          <xdr:rowOff>266700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5</xdr:row>
          <xdr:rowOff>266700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6</xdr:row>
          <xdr:rowOff>266700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7</xdr:row>
          <xdr:rowOff>266700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8</xdr:row>
          <xdr:rowOff>266700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9</xdr:row>
          <xdr:rowOff>266700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11</xdr:row>
          <xdr:rowOff>266700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12</xdr:row>
          <xdr:rowOff>266700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13</xdr:row>
          <xdr:rowOff>266700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14</xdr:row>
          <xdr:rowOff>266700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16</xdr:row>
          <xdr:rowOff>266700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17</xdr:row>
          <xdr:rowOff>266700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16</xdr:row>
          <xdr:rowOff>266700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17</xdr:row>
          <xdr:rowOff>266700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18</xdr:row>
          <xdr:rowOff>266700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22</xdr:row>
          <xdr:rowOff>266700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23</xdr:row>
          <xdr:rowOff>266700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21</xdr:row>
          <xdr:rowOff>266700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22</xdr:row>
          <xdr:rowOff>266700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23</xdr:row>
          <xdr:rowOff>266700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24</xdr:row>
          <xdr:rowOff>266700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26</xdr:row>
          <xdr:rowOff>266700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27</xdr:row>
          <xdr:rowOff>266700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28</xdr:row>
          <xdr:rowOff>266700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5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26</xdr:row>
          <xdr:rowOff>266700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5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27</xdr:row>
          <xdr:rowOff>266700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5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28</xdr:row>
          <xdr:rowOff>266700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5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29</xdr:row>
          <xdr:rowOff>266700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5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16</xdr:row>
          <xdr:rowOff>266700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5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17</xdr:row>
          <xdr:rowOff>266700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5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5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5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16</xdr:row>
          <xdr:rowOff>266700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5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17</xdr:row>
          <xdr:rowOff>266700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5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18</xdr:row>
          <xdr:rowOff>266700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5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5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1" Type="http://schemas.openxmlformats.org/officeDocument/2006/relationships/hyperlink" Target="https://hrd.mju.ac.th/wtms_documentDownload.aspx?id=ODI2MDg=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26" Type="http://schemas.openxmlformats.org/officeDocument/2006/relationships/ctrlProp" Target="../ctrlProps/ctrlProp72.xml"/><Relationship Id="rId39" Type="http://schemas.openxmlformats.org/officeDocument/2006/relationships/ctrlProp" Target="../ctrlProps/ctrlProp85.xml"/><Relationship Id="rId21" Type="http://schemas.openxmlformats.org/officeDocument/2006/relationships/ctrlProp" Target="../ctrlProps/ctrlProp67.xml"/><Relationship Id="rId34" Type="http://schemas.openxmlformats.org/officeDocument/2006/relationships/ctrlProp" Target="../ctrlProps/ctrlProp80.xml"/><Relationship Id="rId42" Type="http://schemas.openxmlformats.org/officeDocument/2006/relationships/ctrlProp" Target="../ctrlProps/ctrlProp88.xml"/><Relationship Id="rId7" Type="http://schemas.openxmlformats.org/officeDocument/2006/relationships/ctrlProp" Target="../ctrlProps/ctrlProp53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62.xml"/><Relationship Id="rId29" Type="http://schemas.openxmlformats.org/officeDocument/2006/relationships/ctrlProp" Target="../ctrlProps/ctrlProp75.xml"/><Relationship Id="rId1" Type="http://schemas.openxmlformats.org/officeDocument/2006/relationships/hyperlink" Target="https://hrd.mju.ac.th/wtms_documentDownload.aspx?id=ODI2MDk=" TargetMode="Externa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24" Type="http://schemas.openxmlformats.org/officeDocument/2006/relationships/ctrlProp" Target="../ctrlProps/ctrlProp70.xml"/><Relationship Id="rId32" Type="http://schemas.openxmlformats.org/officeDocument/2006/relationships/ctrlProp" Target="../ctrlProps/ctrlProp78.xml"/><Relationship Id="rId37" Type="http://schemas.openxmlformats.org/officeDocument/2006/relationships/ctrlProp" Target="../ctrlProps/ctrlProp83.xml"/><Relationship Id="rId40" Type="http://schemas.openxmlformats.org/officeDocument/2006/relationships/ctrlProp" Target="../ctrlProps/ctrlProp86.xml"/><Relationship Id="rId45" Type="http://schemas.openxmlformats.org/officeDocument/2006/relationships/ctrlProp" Target="../ctrlProps/ctrlProp91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23" Type="http://schemas.openxmlformats.org/officeDocument/2006/relationships/ctrlProp" Target="../ctrlProps/ctrlProp69.xml"/><Relationship Id="rId28" Type="http://schemas.openxmlformats.org/officeDocument/2006/relationships/ctrlProp" Target="../ctrlProps/ctrlProp74.xml"/><Relationship Id="rId36" Type="http://schemas.openxmlformats.org/officeDocument/2006/relationships/ctrlProp" Target="../ctrlProps/ctrlProp82.xml"/><Relationship Id="rId10" Type="http://schemas.openxmlformats.org/officeDocument/2006/relationships/ctrlProp" Target="../ctrlProps/ctrlProp56.xml"/><Relationship Id="rId19" Type="http://schemas.openxmlformats.org/officeDocument/2006/relationships/ctrlProp" Target="../ctrlProps/ctrlProp65.xml"/><Relationship Id="rId31" Type="http://schemas.openxmlformats.org/officeDocument/2006/relationships/ctrlProp" Target="../ctrlProps/ctrlProp77.xml"/><Relationship Id="rId44" Type="http://schemas.openxmlformats.org/officeDocument/2006/relationships/ctrlProp" Target="../ctrlProps/ctrlProp90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Relationship Id="rId22" Type="http://schemas.openxmlformats.org/officeDocument/2006/relationships/ctrlProp" Target="../ctrlProps/ctrlProp68.xml"/><Relationship Id="rId27" Type="http://schemas.openxmlformats.org/officeDocument/2006/relationships/ctrlProp" Target="../ctrlProps/ctrlProp73.xml"/><Relationship Id="rId30" Type="http://schemas.openxmlformats.org/officeDocument/2006/relationships/ctrlProp" Target="../ctrlProps/ctrlProp76.xml"/><Relationship Id="rId35" Type="http://schemas.openxmlformats.org/officeDocument/2006/relationships/ctrlProp" Target="../ctrlProps/ctrlProp81.xml"/><Relationship Id="rId43" Type="http://schemas.openxmlformats.org/officeDocument/2006/relationships/ctrlProp" Target="../ctrlProps/ctrlProp89.xml"/><Relationship Id="rId8" Type="http://schemas.openxmlformats.org/officeDocument/2006/relationships/ctrlProp" Target="../ctrlProps/ctrlProp54.xml"/><Relationship Id="rId3" Type="http://schemas.openxmlformats.org/officeDocument/2006/relationships/drawing" Target="../drawings/drawing2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5" Type="http://schemas.openxmlformats.org/officeDocument/2006/relationships/ctrlProp" Target="../ctrlProps/ctrlProp71.xml"/><Relationship Id="rId33" Type="http://schemas.openxmlformats.org/officeDocument/2006/relationships/ctrlProp" Target="../ctrlProps/ctrlProp79.xml"/><Relationship Id="rId38" Type="http://schemas.openxmlformats.org/officeDocument/2006/relationships/ctrlProp" Target="../ctrlProps/ctrlProp84.xml"/><Relationship Id="rId46" Type="http://schemas.openxmlformats.org/officeDocument/2006/relationships/ctrlProp" Target="../ctrlProps/ctrlProp92.xml"/><Relationship Id="rId20" Type="http://schemas.openxmlformats.org/officeDocument/2006/relationships/ctrlProp" Target="../ctrlProps/ctrlProp66.xml"/><Relationship Id="rId41" Type="http://schemas.openxmlformats.org/officeDocument/2006/relationships/ctrlProp" Target="../ctrlProps/ctrlProp87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1.xml"/><Relationship Id="rId18" Type="http://schemas.openxmlformats.org/officeDocument/2006/relationships/ctrlProp" Target="../ctrlProps/ctrlProp106.xml"/><Relationship Id="rId26" Type="http://schemas.openxmlformats.org/officeDocument/2006/relationships/ctrlProp" Target="../ctrlProps/ctrlProp114.xml"/><Relationship Id="rId39" Type="http://schemas.openxmlformats.org/officeDocument/2006/relationships/ctrlProp" Target="../ctrlProps/ctrlProp127.xml"/><Relationship Id="rId21" Type="http://schemas.openxmlformats.org/officeDocument/2006/relationships/ctrlProp" Target="../ctrlProps/ctrlProp109.xml"/><Relationship Id="rId34" Type="http://schemas.openxmlformats.org/officeDocument/2006/relationships/ctrlProp" Target="../ctrlProps/ctrlProp122.xml"/><Relationship Id="rId42" Type="http://schemas.openxmlformats.org/officeDocument/2006/relationships/ctrlProp" Target="../ctrlProps/ctrlProp130.xml"/><Relationship Id="rId47" Type="http://schemas.openxmlformats.org/officeDocument/2006/relationships/ctrlProp" Target="../ctrlProps/ctrlProp135.xml"/><Relationship Id="rId50" Type="http://schemas.openxmlformats.org/officeDocument/2006/relationships/ctrlProp" Target="../ctrlProps/ctrlProp138.xml"/><Relationship Id="rId7" Type="http://schemas.openxmlformats.org/officeDocument/2006/relationships/ctrlProp" Target="../ctrlProps/ctrlProp95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104.xml"/><Relationship Id="rId29" Type="http://schemas.openxmlformats.org/officeDocument/2006/relationships/ctrlProp" Target="../ctrlProps/ctrlProp117.xml"/><Relationship Id="rId11" Type="http://schemas.openxmlformats.org/officeDocument/2006/relationships/ctrlProp" Target="../ctrlProps/ctrlProp99.xml"/><Relationship Id="rId24" Type="http://schemas.openxmlformats.org/officeDocument/2006/relationships/ctrlProp" Target="../ctrlProps/ctrlProp112.xml"/><Relationship Id="rId32" Type="http://schemas.openxmlformats.org/officeDocument/2006/relationships/ctrlProp" Target="../ctrlProps/ctrlProp120.xml"/><Relationship Id="rId37" Type="http://schemas.openxmlformats.org/officeDocument/2006/relationships/ctrlProp" Target="../ctrlProps/ctrlProp125.xml"/><Relationship Id="rId40" Type="http://schemas.openxmlformats.org/officeDocument/2006/relationships/ctrlProp" Target="../ctrlProps/ctrlProp128.xml"/><Relationship Id="rId45" Type="http://schemas.openxmlformats.org/officeDocument/2006/relationships/ctrlProp" Target="../ctrlProps/ctrlProp133.xml"/><Relationship Id="rId53" Type="http://schemas.openxmlformats.org/officeDocument/2006/relationships/ctrlProp" Target="../ctrlProps/ctrlProp141.xml"/><Relationship Id="rId5" Type="http://schemas.openxmlformats.org/officeDocument/2006/relationships/ctrlProp" Target="../ctrlProps/ctrlProp93.xml"/><Relationship Id="rId10" Type="http://schemas.openxmlformats.org/officeDocument/2006/relationships/ctrlProp" Target="../ctrlProps/ctrlProp98.xml"/><Relationship Id="rId19" Type="http://schemas.openxmlformats.org/officeDocument/2006/relationships/ctrlProp" Target="../ctrlProps/ctrlProp107.xml"/><Relationship Id="rId31" Type="http://schemas.openxmlformats.org/officeDocument/2006/relationships/ctrlProp" Target="../ctrlProps/ctrlProp119.xml"/><Relationship Id="rId44" Type="http://schemas.openxmlformats.org/officeDocument/2006/relationships/ctrlProp" Target="../ctrlProps/ctrlProp132.xml"/><Relationship Id="rId52" Type="http://schemas.openxmlformats.org/officeDocument/2006/relationships/ctrlProp" Target="../ctrlProps/ctrlProp140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97.xml"/><Relationship Id="rId14" Type="http://schemas.openxmlformats.org/officeDocument/2006/relationships/ctrlProp" Target="../ctrlProps/ctrlProp102.xml"/><Relationship Id="rId22" Type="http://schemas.openxmlformats.org/officeDocument/2006/relationships/ctrlProp" Target="../ctrlProps/ctrlProp110.xml"/><Relationship Id="rId27" Type="http://schemas.openxmlformats.org/officeDocument/2006/relationships/ctrlProp" Target="../ctrlProps/ctrlProp115.xml"/><Relationship Id="rId30" Type="http://schemas.openxmlformats.org/officeDocument/2006/relationships/ctrlProp" Target="../ctrlProps/ctrlProp118.xml"/><Relationship Id="rId35" Type="http://schemas.openxmlformats.org/officeDocument/2006/relationships/ctrlProp" Target="../ctrlProps/ctrlProp123.xml"/><Relationship Id="rId43" Type="http://schemas.openxmlformats.org/officeDocument/2006/relationships/ctrlProp" Target="../ctrlProps/ctrlProp131.xml"/><Relationship Id="rId48" Type="http://schemas.openxmlformats.org/officeDocument/2006/relationships/ctrlProp" Target="../ctrlProps/ctrlProp136.xml"/><Relationship Id="rId8" Type="http://schemas.openxmlformats.org/officeDocument/2006/relationships/ctrlProp" Target="../ctrlProps/ctrlProp96.xml"/><Relationship Id="rId51" Type="http://schemas.openxmlformats.org/officeDocument/2006/relationships/ctrlProp" Target="../ctrlProps/ctrlProp139.xml"/><Relationship Id="rId3" Type="http://schemas.openxmlformats.org/officeDocument/2006/relationships/drawing" Target="../drawings/drawing3.xml"/><Relationship Id="rId12" Type="http://schemas.openxmlformats.org/officeDocument/2006/relationships/ctrlProp" Target="../ctrlProps/ctrlProp100.xml"/><Relationship Id="rId17" Type="http://schemas.openxmlformats.org/officeDocument/2006/relationships/ctrlProp" Target="../ctrlProps/ctrlProp105.xml"/><Relationship Id="rId25" Type="http://schemas.openxmlformats.org/officeDocument/2006/relationships/ctrlProp" Target="../ctrlProps/ctrlProp113.xml"/><Relationship Id="rId33" Type="http://schemas.openxmlformats.org/officeDocument/2006/relationships/ctrlProp" Target="../ctrlProps/ctrlProp121.xml"/><Relationship Id="rId38" Type="http://schemas.openxmlformats.org/officeDocument/2006/relationships/ctrlProp" Target="../ctrlProps/ctrlProp126.xml"/><Relationship Id="rId46" Type="http://schemas.openxmlformats.org/officeDocument/2006/relationships/ctrlProp" Target="../ctrlProps/ctrlProp134.xml"/><Relationship Id="rId20" Type="http://schemas.openxmlformats.org/officeDocument/2006/relationships/ctrlProp" Target="../ctrlProps/ctrlProp108.xml"/><Relationship Id="rId41" Type="http://schemas.openxmlformats.org/officeDocument/2006/relationships/ctrlProp" Target="../ctrlProps/ctrlProp129.xml"/><Relationship Id="rId54" Type="http://schemas.openxmlformats.org/officeDocument/2006/relationships/ctrlProp" Target="../ctrlProps/ctrlProp142.xml"/><Relationship Id="rId1" Type="http://schemas.openxmlformats.org/officeDocument/2006/relationships/hyperlink" Target="https://hrd.mju.ac.th/wtms_documentDownload.aspx?id=ODI2MTA=" TargetMode="External"/><Relationship Id="rId6" Type="http://schemas.openxmlformats.org/officeDocument/2006/relationships/ctrlProp" Target="../ctrlProps/ctrlProp94.xml"/><Relationship Id="rId15" Type="http://schemas.openxmlformats.org/officeDocument/2006/relationships/ctrlProp" Target="../ctrlProps/ctrlProp103.xml"/><Relationship Id="rId23" Type="http://schemas.openxmlformats.org/officeDocument/2006/relationships/ctrlProp" Target="../ctrlProps/ctrlProp111.xml"/><Relationship Id="rId28" Type="http://schemas.openxmlformats.org/officeDocument/2006/relationships/ctrlProp" Target="../ctrlProps/ctrlProp116.xml"/><Relationship Id="rId36" Type="http://schemas.openxmlformats.org/officeDocument/2006/relationships/ctrlProp" Target="../ctrlProps/ctrlProp124.xml"/><Relationship Id="rId49" Type="http://schemas.openxmlformats.org/officeDocument/2006/relationships/ctrlProp" Target="../ctrlProps/ctrlProp1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42" Type="http://schemas.openxmlformats.org/officeDocument/2006/relationships/ctrlProp" Target="../ctrlProps/ctrlProp180.xml"/><Relationship Id="rId7" Type="http://schemas.openxmlformats.org/officeDocument/2006/relationships/ctrlProp" Target="../ctrlProps/ctrlProp145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54.xml"/><Relationship Id="rId29" Type="http://schemas.openxmlformats.org/officeDocument/2006/relationships/ctrlProp" Target="../ctrlProps/ctrlProp167.xml"/><Relationship Id="rId1" Type="http://schemas.openxmlformats.org/officeDocument/2006/relationships/hyperlink" Target="https://hrd.mju.ac.th/wtms_documentDownload.aspx?id=ODI2MTE=" TargetMode="Externa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45" Type="http://schemas.openxmlformats.org/officeDocument/2006/relationships/ctrlProp" Target="../ctrlProps/ctrlProp183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4" Type="http://schemas.openxmlformats.org/officeDocument/2006/relationships/ctrlProp" Target="../ctrlProps/ctrlProp182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43" Type="http://schemas.openxmlformats.org/officeDocument/2006/relationships/ctrlProp" Target="../ctrlProps/ctrlProp181.xml"/><Relationship Id="rId8" Type="http://schemas.openxmlformats.org/officeDocument/2006/relationships/ctrlProp" Target="../ctrlProps/ctrlProp146.xml"/><Relationship Id="rId3" Type="http://schemas.openxmlformats.org/officeDocument/2006/relationships/drawing" Target="../drawings/drawing4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Relationship Id="rId46" Type="http://schemas.openxmlformats.org/officeDocument/2006/relationships/ctrlProp" Target="../ctrlProps/ctrlProp184.xml"/><Relationship Id="rId20" Type="http://schemas.openxmlformats.org/officeDocument/2006/relationships/ctrlProp" Target="../ctrlProps/ctrlProp158.xml"/><Relationship Id="rId41" Type="http://schemas.openxmlformats.org/officeDocument/2006/relationships/ctrlProp" Target="../ctrlProps/ctrlProp179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3.xml"/><Relationship Id="rId18" Type="http://schemas.openxmlformats.org/officeDocument/2006/relationships/ctrlProp" Target="../ctrlProps/ctrlProp198.xml"/><Relationship Id="rId26" Type="http://schemas.openxmlformats.org/officeDocument/2006/relationships/ctrlProp" Target="../ctrlProps/ctrlProp206.xml"/><Relationship Id="rId39" Type="http://schemas.openxmlformats.org/officeDocument/2006/relationships/ctrlProp" Target="../ctrlProps/ctrlProp219.xml"/><Relationship Id="rId21" Type="http://schemas.openxmlformats.org/officeDocument/2006/relationships/ctrlProp" Target="../ctrlProps/ctrlProp201.xml"/><Relationship Id="rId34" Type="http://schemas.openxmlformats.org/officeDocument/2006/relationships/ctrlProp" Target="../ctrlProps/ctrlProp214.xml"/><Relationship Id="rId42" Type="http://schemas.openxmlformats.org/officeDocument/2006/relationships/ctrlProp" Target="../ctrlProps/ctrlProp222.xml"/><Relationship Id="rId47" Type="http://schemas.openxmlformats.org/officeDocument/2006/relationships/ctrlProp" Target="../ctrlProps/ctrlProp227.xml"/><Relationship Id="rId50" Type="http://schemas.openxmlformats.org/officeDocument/2006/relationships/ctrlProp" Target="../ctrlProps/ctrlProp230.xml"/><Relationship Id="rId7" Type="http://schemas.openxmlformats.org/officeDocument/2006/relationships/ctrlProp" Target="../ctrlProps/ctrlProp187.xml"/><Relationship Id="rId2" Type="http://schemas.openxmlformats.org/officeDocument/2006/relationships/printerSettings" Target="../printerSettings/printerSettings6.bin"/><Relationship Id="rId16" Type="http://schemas.openxmlformats.org/officeDocument/2006/relationships/ctrlProp" Target="../ctrlProps/ctrlProp196.xml"/><Relationship Id="rId29" Type="http://schemas.openxmlformats.org/officeDocument/2006/relationships/ctrlProp" Target="../ctrlProps/ctrlProp209.xml"/><Relationship Id="rId11" Type="http://schemas.openxmlformats.org/officeDocument/2006/relationships/ctrlProp" Target="../ctrlProps/ctrlProp191.xml"/><Relationship Id="rId24" Type="http://schemas.openxmlformats.org/officeDocument/2006/relationships/ctrlProp" Target="../ctrlProps/ctrlProp204.xml"/><Relationship Id="rId32" Type="http://schemas.openxmlformats.org/officeDocument/2006/relationships/ctrlProp" Target="../ctrlProps/ctrlProp212.xml"/><Relationship Id="rId37" Type="http://schemas.openxmlformats.org/officeDocument/2006/relationships/ctrlProp" Target="../ctrlProps/ctrlProp217.xml"/><Relationship Id="rId40" Type="http://schemas.openxmlformats.org/officeDocument/2006/relationships/ctrlProp" Target="../ctrlProps/ctrlProp220.xml"/><Relationship Id="rId45" Type="http://schemas.openxmlformats.org/officeDocument/2006/relationships/ctrlProp" Target="../ctrlProps/ctrlProp225.xml"/><Relationship Id="rId53" Type="http://schemas.openxmlformats.org/officeDocument/2006/relationships/ctrlProp" Target="../ctrlProps/ctrlProp233.xml"/><Relationship Id="rId5" Type="http://schemas.openxmlformats.org/officeDocument/2006/relationships/ctrlProp" Target="../ctrlProps/ctrlProp185.xml"/><Relationship Id="rId10" Type="http://schemas.openxmlformats.org/officeDocument/2006/relationships/ctrlProp" Target="../ctrlProps/ctrlProp190.xml"/><Relationship Id="rId19" Type="http://schemas.openxmlformats.org/officeDocument/2006/relationships/ctrlProp" Target="../ctrlProps/ctrlProp199.xml"/><Relationship Id="rId31" Type="http://schemas.openxmlformats.org/officeDocument/2006/relationships/ctrlProp" Target="../ctrlProps/ctrlProp211.xml"/><Relationship Id="rId44" Type="http://schemas.openxmlformats.org/officeDocument/2006/relationships/ctrlProp" Target="../ctrlProps/ctrlProp224.xml"/><Relationship Id="rId52" Type="http://schemas.openxmlformats.org/officeDocument/2006/relationships/ctrlProp" Target="../ctrlProps/ctrlProp232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189.xml"/><Relationship Id="rId14" Type="http://schemas.openxmlformats.org/officeDocument/2006/relationships/ctrlProp" Target="../ctrlProps/ctrlProp194.xml"/><Relationship Id="rId22" Type="http://schemas.openxmlformats.org/officeDocument/2006/relationships/ctrlProp" Target="../ctrlProps/ctrlProp202.xml"/><Relationship Id="rId27" Type="http://schemas.openxmlformats.org/officeDocument/2006/relationships/ctrlProp" Target="../ctrlProps/ctrlProp207.xml"/><Relationship Id="rId30" Type="http://schemas.openxmlformats.org/officeDocument/2006/relationships/ctrlProp" Target="../ctrlProps/ctrlProp210.xml"/><Relationship Id="rId35" Type="http://schemas.openxmlformats.org/officeDocument/2006/relationships/ctrlProp" Target="../ctrlProps/ctrlProp215.xml"/><Relationship Id="rId43" Type="http://schemas.openxmlformats.org/officeDocument/2006/relationships/ctrlProp" Target="../ctrlProps/ctrlProp223.xml"/><Relationship Id="rId48" Type="http://schemas.openxmlformats.org/officeDocument/2006/relationships/ctrlProp" Target="../ctrlProps/ctrlProp228.xml"/><Relationship Id="rId8" Type="http://schemas.openxmlformats.org/officeDocument/2006/relationships/ctrlProp" Target="../ctrlProps/ctrlProp188.xml"/><Relationship Id="rId51" Type="http://schemas.openxmlformats.org/officeDocument/2006/relationships/ctrlProp" Target="../ctrlProps/ctrlProp231.xml"/><Relationship Id="rId3" Type="http://schemas.openxmlformats.org/officeDocument/2006/relationships/drawing" Target="../drawings/drawing5.xml"/><Relationship Id="rId12" Type="http://schemas.openxmlformats.org/officeDocument/2006/relationships/ctrlProp" Target="../ctrlProps/ctrlProp192.xml"/><Relationship Id="rId17" Type="http://schemas.openxmlformats.org/officeDocument/2006/relationships/ctrlProp" Target="../ctrlProps/ctrlProp197.xml"/><Relationship Id="rId25" Type="http://schemas.openxmlformats.org/officeDocument/2006/relationships/ctrlProp" Target="../ctrlProps/ctrlProp205.xml"/><Relationship Id="rId33" Type="http://schemas.openxmlformats.org/officeDocument/2006/relationships/ctrlProp" Target="../ctrlProps/ctrlProp213.xml"/><Relationship Id="rId38" Type="http://schemas.openxmlformats.org/officeDocument/2006/relationships/ctrlProp" Target="../ctrlProps/ctrlProp218.xml"/><Relationship Id="rId46" Type="http://schemas.openxmlformats.org/officeDocument/2006/relationships/ctrlProp" Target="../ctrlProps/ctrlProp226.xml"/><Relationship Id="rId20" Type="http://schemas.openxmlformats.org/officeDocument/2006/relationships/ctrlProp" Target="../ctrlProps/ctrlProp200.xml"/><Relationship Id="rId41" Type="http://schemas.openxmlformats.org/officeDocument/2006/relationships/ctrlProp" Target="../ctrlProps/ctrlProp221.xml"/><Relationship Id="rId54" Type="http://schemas.openxmlformats.org/officeDocument/2006/relationships/ctrlProp" Target="../ctrlProps/ctrlProp234.xml"/><Relationship Id="rId1" Type="http://schemas.openxmlformats.org/officeDocument/2006/relationships/hyperlink" Target="https://hrd.mju.ac.th/wtms_documentDownload.aspx?id=ODI2MTI=" TargetMode="External"/><Relationship Id="rId6" Type="http://schemas.openxmlformats.org/officeDocument/2006/relationships/ctrlProp" Target="../ctrlProps/ctrlProp186.xml"/><Relationship Id="rId15" Type="http://schemas.openxmlformats.org/officeDocument/2006/relationships/ctrlProp" Target="../ctrlProps/ctrlProp195.xml"/><Relationship Id="rId23" Type="http://schemas.openxmlformats.org/officeDocument/2006/relationships/ctrlProp" Target="../ctrlProps/ctrlProp203.xml"/><Relationship Id="rId28" Type="http://schemas.openxmlformats.org/officeDocument/2006/relationships/ctrlProp" Target="../ctrlProps/ctrlProp208.xml"/><Relationship Id="rId36" Type="http://schemas.openxmlformats.org/officeDocument/2006/relationships/ctrlProp" Target="../ctrlProps/ctrlProp216.xml"/><Relationship Id="rId49" Type="http://schemas.openxmlformats.org/officeDocument/2006/relationships/ctrlProp" Target="../ctrlProps/ctrlProp22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B2:L20"/>
  <sheetViews>
    <sheetView view="pageBreakPreview" zoomScale="110" zoomScaleNormal="100" zoomScaleSheetLayoutView="110" workbookViewId="0">
      <selection activeCell="Q16" sqref="Q16"/>
    </sheetView>
  </sheetViews>
  <sheetFormatPr defaultColWidth="8.8984375" defaultRowHeight="21" x14ac:dyDescent="0.4"/>
  <cols>
    <col min="1" max="1" width="8.8984375" style="3"/>
    <col min="2" max="2" width="19.19921875" style="3" customWidth="1"/>
    <col min="3" max="3" width="60.5" style="3" customWidth="1"/>
    <col min="4" max="4" width="8.8984375" style="3"/>
    <col min="5" max="5" width="0" style="3" hidden="1" customWidth="1"/>
    <col min="6" max="6" width="51.296875" style="7" hidden="1" customWidth="1"/>
    <col min="7" max="7" width="5.796875" style="7" hidden="1" customWidth="1"/>
    <col min="8" max="9" width="22.09765625" style="7" hidden="1" customWidth="1"/>
    <col min="10" max="10" width="15.09765625" style="7" hidden="1" customWidth="1"/>
    <col min="11" max="12" width="23.796875" style="7" hidden="1" customWidth="1"/>
    <col min="13" max="13" width="8.8984375" style="3"/>
    <col min="14" max="14" width="8.8984375" style="3" customWidth="1"/>
    <col min="15" max="16384" width="8.8984375" style="3"/>
  </cols>
  <sheetData>
    <row r="2" spans="2:12" x14ac:dyDescent="0.4">
      <c r="F2" s="7" t="s">
        <v>49</v>
      </c>
      <c r="H2" s="7" t="s">
        <v>73</v>
      </c>
      <c r="I2" s="7" t="s">
        <v>74</v>
      </c>
      <c r="J2" s="7" t="s">
        <v>75</v>
      </c>
      <c r="K2" s="7" t="s">
        <v>76</v>
      </c>
      <c r="L2" s="7" t="s">
        <v>77</v>
      </c>
    </row>
    <row r="3" spans="2:12" x14ac:dyDescent="0.4">
      <c r="B3" s="1" t="s">
        <v>47</v>
      </c>
      <c r="C3" s="2"/>
      <c r="G3" s="7" t="s">
        <v>73</v>
      </c>
      <c r="H3" s="7" t="s">
        <v>50</v>
      </c>
      <c r="I3" s="7" t="s">
        <v>170</v>
      </c>
      <c r="J3" s="7" t="s">
        <v>58</v>
      </c>
      <c r="K3" s="7" t="s">
        <v>62</v>
      </c>
      <c r="L3" s="7" t="s">
        <v>62</v>
      </c>
    </row>
    <row r="4" spans="2:12" ht="14.4" customHeight="1" x14ac:dyDescent="0.4">
      <c r="B4" s="1"/>
      <c r="G4" s="7" t="s">
        <v>74</v>
      </c>
      <c r="H4" s="7" t="s">
        <v>51</v>
      </c>
      <c r="I4" s="7" t="s">
        <v>54</v>
      </c>
      <c r="J4" s="7" t="s">
        <v>59</v>
      </c>
      <c r="K4" s="7" t="s">
        <v>63</v>
      </c>
      <c r="L4" s="7" t="s">
        <v>63</v>
      </c>
    </row>
    <row r="5" spans="2:12" x14ac:dyDescent="0.4">
      <c r="B5" s="1" t="s">
        <v>48</v>
      </c>
      <c r="C5" s="2" t="s">
        <v>58</v>
      </c>
      <c r="F5" s="7" t="s">
        <v>190</v>
      </c>
      <c r="G5" s="7" t="s">
        <v>75</v>
      </c>
      <c r="H5" s="7" t="s">
        <v>52</v>
      </c>
      <c r="I5" s="7" t="s">
        <v>55</v>
      </c>
      <c r="J5" s="7" t="s">
        <v>60</v>
      </c>
      <c r="K5" s="7" t="s">
        <v>64</v>
      </c>
      <c r="L5" s="7" t="s">
        <v>71</v>
      </c>
    </row>
    <row r="6" spans="2:12" ht="12" customHeight="1" x14ac:dyDescent="0.4">
      <c r="B6" s="1"/>
      <c r="G6" s="7" t="s">
        <v>76</v>
      </c>
      <c r="H6" s="7" t="s">
        <v>53</v>
      </c>
      <c r="I6" s="7" t="s">
        <v>56</v>
      </c>
      <c r="J6" s="7" t="s">
        <v>61</v>
      </c>
      <c r="K6" s="7" t="s">
        <v>65</v>
      </c>
      <c r="L6" s="7" t="s">
        <v>64</v>
      </c>
    </row>
    <row r="7" spans="2:12" x14ac:dyDescent="0.4">
      <c r="B7" s="1" t="s">
        <v>4</v>
      </c>
      <c r="C7" s="2" t="s">
        <v>58</v>
      </c>
      <c r="G7" s="7" t="s">
        <v>77</v>
      </c>
      <c r="I7" s="7" t="s">
        <v>57</v>
      </c>
      <c r="K7" s="7" t="s">
        <v>66</v>
      </c>
      <c r="L7" s="7" t="s">
        <v>72</v>
      </c>
    </row>
    <row r="8" spans="2:12" ht="15.6" customHeight="1" x14ac:dyDescent="0.4">
      <c r="B8" s="1"/>
      <c r="K8" s="7" t="s">
        <v>67</v>
      </c>
      <c r="L8" s="7" t="s">
        <v>65</v>
      </c>
    </row>
    <row r="9" spans="2:12" x14ac:dyDescent="0.4">
      <c r="B9" s="1" t="s">
        <v>165</v>
      </c>
      <c r="C9" s="2"/>
      <c r="K9" s="7" t="s">
        <v>68</v>
      </c>
      <c r="L9" s="7" t="s">
        <v>66</v>
      </c>
    </row>
    <row r="10" spans="2:12" ht="11.4" customHeight="1" x14ac:dyDescent="0.4">
      <c r="B10" s="1"/>
      <c r="K10" s="7" t="s">
        <v>69</v>
      </c>
    </row>
    <row r="11" spans="2:12" x14ac:dyDescent="0.4">
      <c r="B11" s="1" t="s">
        <v>166</v>
      </c>
      <c r="C11" s="4" t="s">
        <v>190</v>
      </c>
      <c r="K11" s="7" t="s">
        <v>70</v>
      </c>
    </row>
    <row r="12" spans="2:12" ht="13.95" customHeight="1" x14ac:dyDescent="0.4">
      <c r="B12" s="1"/>
    </row>
    <row r="13" spans="2:12" x14ac:dyDescent="0.4">
      <c r="B13" s="1" t="s">
        <v>167</v>
      </c>
      <c r="C13" s="4" t="s">
        <v>58</v>
      </c>
    </row>
    <row r="14" spans="2:12" x14ac:dyDescent="0.4">
      <c r="B14" s="1"/>
    </row>
    <row r="15" spans="2:12" x14ac:dyDescent="0.4">
      <c r="B15" s="1" t="s">
        <v>78</v>
      </c>
      <c r="C15" s="5" t="str">
        <f>IF(C11&lt;&gt;"",IF(C11="บุคลากรประเภทสนับสนุน ตำแหน่งประเภททั่วไป",IF(C13="ลูกจ้างประจำ","1",IF(C13="ปฏิบัติงาน/พนักงานส่วนงาน","1",IF(C13="ชำนาญงาน","2",IF(C13="ชำนาญงานพิเศษ","3","")))),IF(C11="บุคลากรประเภทสนับสนุน ตำแหน่งวิชาชีพเฉพาะ/เชี่ยวชาญเฉพาะ",IF(C13="ปฏิบัติการ/พนักงานส่วนงาน","1",IF(C13="ชำนาญการ","2",IF(C13="ชำนาญการพิเศษ","3",IF(C13="เชี่ยวชาญ/ผู้เชี่ยวชาญ","4",IF(C13="เชี่ยวชาญพิเศษ","5",""))))),IF(C11="บุคลากรประเภทวิชาการ",IF(C13="อาจารย์","2",IF(C13="ผู้ช่วยศาสตราจารย์","3",IF(C13="รองศาสตราจารย์","4",IF(C13="ศาสตราจารย์","5","")))),IF(C11="บุคลากรประเภทสนับสนุน ตำแหน่งบริหาร",
IF(C13="รองอธิการบดี","4",IF(C13="ผู้ช่วยอธิการบดี","3",IF(C13="รองผู้อำนวยการสำนัก/สถาบัน","3",IF(C13="ผู้อำนวยการวิสาหกิจ","3",IF(C13="รองผู้อำนวยการวิสาหกิจ","3",IF(C13="ผู้อำนวยการกอง/เทียบเท่า","3",IF(C13="ผู้อำนวยการสำนักงานคณบดี","3",IF(C13="หัวหน้าฝ่าย","2",IF(C13="หัวหน้างาน","2",""))))))))),IF(C11="บุคลากรประเภทวิชาการ ตำแหน่งบริหาร",IF(C13="รองอธิการบดี","4",IF(C13="ผู้ช่วยอธิการบดี","3",IF(C13="รองคณบดี","3",IF(C13="รองผู้อำนวยการสำนัก/สถาบัน","3",IF(C13="ผู้ช่วยคณบดี","3",IF(C13="ผู้อำนวยการวิสาหกิจ","3",IF(C13="รองผู้อำนวยการวิสาหกิจ","3",""))))))),""))))),"")</f>
        <v>2</v>
      </c>
    </row>
    <row r="16" spans="2:12" ht="13.2" customHeight="1" x14ac:dyDescent="0.4">
      <c r="B16" s="1"/>
    </row>
    <row r="17" spans="2:3" x14ac:dyDescent="0.4">
      <c r="B17" s="1" t="s">
        <v>79</v>
      </c>
      <c r="C17" s="5">
        <f>IF(C15&lt;&gt;"",C15*3,"")</f>
        <v>6</v>
      </c>
    </row>
    <row r="20" spans="2:3" x14ac:dyDescent="0.4">
      <c r="B20" s="6" t="s">
        <v>168</v>
      </c>
      <c r="C20" s="6"/>
    </row>
  </sheetData>
  <sheetProtection algorithmName="SHA-512" hashValue="aAk69D9IUmW7kDFwimTLZEpLOEUNjs086G6STCHNEiElyGVMIuRQLY5F4/aOa04O4SDzbuSfytjJWl7K64Mb2w==" saltValue="j5fPv0QWDUnY/yv33QmAdw==" spinCount="100000" sheet="1" objects="1" scenarios="1"/>
  <mergeCells count="1">
    <mergeCell ref="B20:C20"/>
  </mergeCells>
  <dataValidations count="2">
    <dataValidation type="list" allowBlank="1" showInputMessage="1" showErrorMessage="1" sqref="C11" xr:uid="{00000000-0002-0000-0000-000000000000}">
      <formula1>$F$3:$F$7</formula1>
    </dataValidation>
    <dataValidation type="list" allowBlank="1" showInputMessage="1" showErrorMessage="1" sqref="C13" xr:uid="{00000000-0002-0000-0000-000001000000}">
      <formula1>INDIRECT(VLOOKUP(C11,$F$3:$G$7,2,0))</formula1>
    </dataValidation>
  </dataValidations>
  <pageMargins left="0.39370078740157483" right="0.39370078740157483" top="0.39370078740157483" bottom="0.39370078740157483" header="0.31496062992125984" footer="0.31496062992125984"/>
  <pageSetup paperSize="9" scale="91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2:F34"/>
  <sheetViews>
    <sheetView view="pageBreakPreview" topLeftCell="A24" zoomScale="60" zoomScaleNormal="70" workbookViewId="0">
      <selection activeCell="N36" sqref="N36"/>
    </sheetView>
  </sheetViews>
  <sheetFormatPr defaultColWidth="8.8984375" defaultRowHeight="21" x14ac:dyDescent="0.25"/>
  <cols>
    <col min="1" max="1" width="9.5" style="8" customWidth="1"/>
    <col min="2" max="2" width="80.69921875" style="8" customWidth="1"/>
    <col min="3" max="3" width="11.69921875" style="9" customWidth="1"/>
    <col min="4" max="4" width="14.69921875" style="9" customWidth="1"/>
    <col min="5" max="6" width="0" style="8" hidden="1" customWidth="1"/>
    <col min="7" max="16384" width="8.8984375" style="8"/>
  </cols>
  <sheetData>
    <row r="2" spans="1:6" x14ac:dyDescent="0.25">
      <c r="A2" s="10" t="s">
        <v>0</v>
      </c>
      <c r="B2" s="11" t="s">
        <v>1</v>
      </c>
      <c r="C2" s="12" t="s">
        <v>2</v>
      </c>
      <c r="D2" s="12"/>
    </row>
    <row r="3" spans="1:6" ht="84" x14ac:dyDescent="0.25">
      <c r="A3" s="13"/>
      <c r="B3" s="14" t="s">
        <v>176</v>
      </c>
      <c r="C3" s="10" t="s">
        <v>3</v>
      </c>
      <c r="D3" s="10" t="s">
        <v>33</v>
      </c>
    </row>
    <row r="4" spans="1:6" x14ac:dyDescent="0.25">
      <c r="A4" s="10" t="s">
        <v>4</v>
      </c>
      <c r="B4" s="10" t="s">
        <v>5</v>
      </c>
      <c r="C4" s="15"/>
      <c r="D4" s="15"/>
    </row>
    <row r="5" spans="1:6" x14ac:dyDescent="0.25">
      <c r="A5" s="16">
        <v>1</v>
      </c>
      <c r="B5" s="17" t="s">
        <v>6</v>
      </c>
      <c r="C5" s="17"/>
      <c r="D5" s="17"/>
    </row>
    <row r="6" spans="1:6" x14ac:dyDescent="0.25">
      <c r="A6" s="18"/>
      <c r="B6" s="27" t="s">
        <v>7</v>
      </c>
      <c r="C6" s="20"/>
      <c r="D6" s="20"/>
      <c r="E6" s="8" t="b">
        <v>0</v>
      </c>
      <c r="F6" s="8" t="b">
        <v>0</v>
      </c>
    </row>
    <row r="7" spans="1:6" x14ac:dyDescent="0.25">
      <c r="A7" s="18"/>
      <c r="B7" s="23" t="s">
        <v>8</v>
      </c>
      <c r="C7" s="22"/>
      <c r="D7" s="22"/>
      <c r="E7" s="8" t="b">
        <v>0</v>
      </c>
      <c r="F7" s="8" t="b">
        <v>0</v>
      </c>
    </row>
    <row r="8" spans="1:6" x14ac:dyDescent="0.25">
      <c r="A8" s="18"/>
      <c r="B8" s="23" t="s">
        <v>9</v>
      </c>
      <c r="C8" s="22"/>
      <c r="D8" s="22"/>
      <c r="E8" s="8" t="b">
        <v>0</v>
      </c>
      <c r="F8" s="8" t="b">
        <v>0</v>
      </c>
    </row>
    <row r="9" spans="1:6" x14ac:dyDescent="0.25">
      <c r="A9" s="18"/>
      <c r="B9" s="23" t="s">
        <v>10</v>
      </c>
      <c r="C9" s="22"/>
      <c r="D9" s="22"/>
      <c r="E9" s="8" t="b">
        <v>0</v>
      </c>
      <c r="F9" s="8" t="b">
        <v>0</v>
      </c>
    </row>
    <row r="10" spans="1:6" ht="42" x14ac:dyDescent="0.25">
      <c r="A10" s="24"/>
      <c r="B10" s="25" t="s">
        <v>11</v>
      </c>
      <c r="C10" s="26"/>
      <c r="D10" s="26"/>
      <c r="E10" s="8" t="b">
        <v>0</v>
      </c>
      <c r="F10" s="8" t="b">
        <v>0</v>
      </c>
    </row>
    <row r="11" spans="1:6" x14ac:dyDescent="0.25">
      <c r="A11" s="16">
        <v>2</v>
      </c>
      <c r="B11" s="17" t="s">
        <v>12</v>
      </c>
      <c r="C11" s="17"/>
      <c r="D11" s="17"/>
    </row>
    <row r="12" spans="1:6" x14ac:dyDescent="0.25">
      <c r="A12" s="18"/>
      <c r="B12" s="27" t="s">
        <v>13</v>
      </c>
      <c r="C12" s="20"/>
      <c r="D12" s="20"/>
      <c r="E12" s="8" t="b">
        <v>0</v>
      </c>
      <c r="F12" s="8" t="b">
        <v>0</v>
      </c>
    </row>
    <row r="13" spans="1:6" x14ac:dyDescent="0.25">
      <c r="A13" s="18"/>
      <c r="B13" s="23" t="s">
        <v>14</v>
      </c>
      <c r="C13" s="22"/>
      <c r="D13" s="22"/>
      <c r="E13" s="8" t="b">
        <v>0</v>
      </c>
      <c r="F13" s="8" t="b">
        <v>0</v>
      </c>
    </row>
    <row r="14" spans="1:6" x14ac:dyDescent="0.25">
      <c r="A14" s="18"/>
      <c r="B14" s="23" t="s">
        <v>15</v>
      </c>
      <c r="C14" s="22"/>
      <c r="D14" s="22"/>
      <c r="E14" s="8" t="b">
        <v>0</v>
      </c>
      <c r="F14" s="8" t="b">
        <v>0</v>
      </c>
    </row>
    <row r="15" spans="1:6" ht="42" x14ac:dyDescent="0.25">
      <c r="A15" s="24"/>
      <c r="B15" s="25" t="s">
        <v>16</v>
      </c>
      <c r="C15" s="26"/>
      <c r="D15" s="26"/>
      <c r="E15" s="8" t="b">
        <v>0</v>
      </c>
      <c r="F15" s="8" t="b">
        <v>0</v>
      </c>
    </row>
    <row r="16" spans="1:6" x14ac:dyDescent="0.25">
      <c r="A16" s="16">
        <v>3</v>
      </c>
      <c r="B16" s="17" t="s">
        <v>17</v>
      </c>
      <c r="C16" s="17"/>
      <c r="D16" s="17"/>
    </row>
    <row r="17" spans="1:6" x14ac:dyDescent="0.25">
      <c r="A17" s="18"/>
      <c r="B17" s="27" t="s">
        <v>18</v>
      </c>
      <c r="C17" s="20"/>
      <c r="D17" s="20"/>
      <c r="E17" s="8" t="b">
        <v>0</v>
      </c>
      <c r="F17" s="8" t="b">
        <v>0</v>
      </c>
    </row>
    <row r="18" spans="1:6" x14ac:dyDescent="0.25">
      <c r="A18" s="18"/>
      <c r="B18" s="23" t="s">
        <v>19</v>
      </c>
      <c r="C18" s="22"/>
      <c r="D18" s="22"/>
      <c r="E18" s="8" t="b">
        <v>0</v>
      </c>
      <c r="F18" s="8" t="b">
        <v>0</v>
      </c>
    </row>
    <row r="19" spans="1:6" x14ac:dyDescent="0.25">
      <c r="A19" s="18"/>
      <c r="B19" s="23" t="s">
        <v>20</v>
      </c>
      <c r="C19" s="22"/>
      <c r="D19" s="22"/>
      <c r="E19" s="8" t="b">
        <v>0</v>
      </c>
      <c r="F19" s="8" t="b">
        <v>0</v>
      </c>
    </row>
    <row r="20" spans="1:6" ht="42" x14ac:dyDescent="0.25">
      <c r="A20" s="18"/>
      <c r="B20" s="25" t="s">
        <v>177</v>
      </c>
      <c r="C20" s="26"/>
      <c r="D20" s="26"/>
      <c r="E20" s="8" t="b">
        <v>0</v>
      </c>
      <c r="F20" s="8" t="b">
        <v>0</v>
      </c>
    </row>
    <row r="21" spans="1:6" x14ac:dyDescent="0.25">
      <c r="A21" s="12">
        <v>4</v>
      </c>
      <c r="B21" s="17" t="s">
        <v>21</v>
      </c>
      <c r="C21" s="17"/>
      <c r="D21" s="17"/>
    </row>
    <row r="22" spans="1:6" ht="42" x14ac:dyDescent="0.25">
      <c r="A22" s="12"/>
      <c r="B22" s="27" t="s">
        <v>22</v>
      </c>
      <c r="C22" s="20"/>
      <c r="D22" s="20"/>
      <c r="E22" s="8" t="b">
        <v>0</v>
      </c>
      <c r="F22" s="8" t="b">
        <v>0</v>
      </c>
    </row>
    <row r="23" spans="1:6" ht="42" x14ac:dyDescent="0.25">
      <c r="A23" s="12"/>
      <c r="B23" s="23" t="s">
        <v>23</v>
      </c>
      <c r="C23" s="22"/>
      <c r="D23" s="22"/>
      <c r="E23" s="8" t="b">
        <v>0</v>
      </c>
      <c r="F23" s="8" t="b">
        <v>0</v>
      </c>
    </row>
    <row r="24" spans="1:6" ht="42" x14ac:dyDescent="0.25">
      <c r="A24" s="12"/>
      <c r="B24" s="23" t="s">
        <v>24</v>
      </c>
      <c r="C24" s="22"/>
      <c r="D24" s="22"/>
      <c r="E24" s="8" t="b">
        <v>0</v>
      </c>
      <c r="F24" s="8" t="b">
        <v>0</v>
      </c>
    </row>
    <row r="25" spans="1:6" ht="42" x14ac:dyDescent="0.25">
      <c r="A25" s="12"/>
      <c r="B25" s="25" t="s">
        <v>25</v>
      </c>
      <c r="C25" s="26"/>
      <c r="D25" s="26"/>
      <c r="E25" s="8" t="b">
        <v>0</v>
      </c>
      <c r="F25" s="8" t="b">
        <v>0</v>
      </c>
    </row>
    <row r="26" spans="1:6" x14ac:dyDescent="0.25">
      <c r="A26" s="18">
        <v>5</v>
      </c>
      <c r="B26" s="17" t="s">
        <v>26</v>
      </c>
      <c r="C26" s="17"/>
      <c r="D26" s="17"/>
    </row>
    <row r="27" spans="1:6" x14ac:dyDescent="0.25">
      <c r="A27" s="18"/>
      <c r="B27" s="27" t="s">
        <v>27</v>
      </c>
      <c r="C27" s="20"/>
      <c r="D27" s="20"/>
      <c r="E27" s="8" t="b">
        <v>0</v>
      </c>
      <c r="F27" s="8" t="b">
        <v>0</v>
      </c>
    </row>
    <row r="28" spans="1:6" x14ac:dyDescent="0.25">
      <c r="A28" s="18"/>
      <c r="B28" s="23" t="s">
        <v>28</v>
      </c>
      <c r="C28" s="22"/>
      <c r="D28" s="22"/>
      <c r="E28" s="8" t="b">
        <v>0</v>
      </c>
      <c r="F28" s="8" t="b">
        <v>0</v>
      </c>
    </row>
    <row r="29" spans="1:6" ht="42" x14ac:dyDescent="0.25">
      <c r="A29" s="18"/>
      <c r="B29" s="23" t="s">
        <v>29</v>
      </c>
      <c r="C29" s="22"/>
      <c r="D29" s="22"/>
      <c r="E29" s="8" t="b">
        <v>0</v>
      </c>
      <c r="F29" s="8" t="b">
        <v>0</v>
      </c>
    </row>
    <row r="30" spans="1:6" ht="42" x14ac:dyDescent="0.25">
      <c r="A30" s="18"/>
      <c r="B30" s="25" t="s">
        <v>178</v>
      </c>
      <c r="C30" s="26"/>
      <c r="D30" s="26"/>
      <c r="E30" s="8" t="b">
        <v>0</v>
      </c>
      <c r="F30" s="8" t="b">
        <v>0</v>
      </c>
    </row>
    <row r="31" spans="1:6" x14ac:dyDescent="0.25">
      <c r="A31" s="12" t="s">
        <v>30</v>
      </c>
      <c r="B31" s="12"/>
      <c r="C31" s="28">
        <f>COUNTIF(E6:E30, TRUE)</f>
        <v>0</v>
      </c>
      <c r="D31" s="28">
        <f>COUNTIF(F6:F30, TRUE)</f>
        <v>0</v>
      </c>
    </row>
    <row r="32" spans="1:6" x14ac:dyDescent="0.25">
      <c r="A32" s="12" t="s">
        <v>31</v>
      </c>
      <c r="B32" s="12"/>
      <c r="C32" s="29">
        <f>IF(ข้อมูลพื้นฐาน!$C$17&lt;&gt;"",C31/ข้อมูลพื้นฐาน!$C$17,0)</f>
        <v>0</v>
      </c>
      <c r="D32" s="29">
        <f>IF(ข้อมูลพื้นฐาน!$C$17&lt;&gt;"",D31/ข้อมูลพื้นฐาน!$C$17,0)</f>
        <v>0</v>
      </c>
    </row>
    <row r="33" spans="1:4" x14ac:dyDescent="0.25">
      <c r="A33" s="30" t="s">
        <v>32</v>
      </c>
      <c r="B33" s="30"/>
      <c r="C33" s="31">
        <f>C32</f>
        <v>0</v>
      </c>
      <c r="D33" s="32">
        <f>D32</f>
        <v>0</v>
      </c>
    </row>
    <row r="34" spans="1:4" x14ac:dyDescent="0.25">
      <c r="A34" s="33"/>
      <c r="B34" s="34"/>
      <c r="C34" s="10" t="s">
        <v>3</v>
      </c>
      <c r="D34" s="10" t="s">
        <v>33</v>
      </c>
    </row>
  </sheetData>
  <sheetProtection algorithmName="SHA-512" hashValue="EoHGLZAAVcfqxynkq0riNpT2XpaNTlRzeGaCtMic7t6SVf7vSuQnMcPW9wqla3zpbchYwo4pE4vH6IdlSkZ+aQ==" saltValue="bs3Bn/Hk+bLXvO40u2MuJw==" spinCount="100000" sheet="1" objects="1" scenarios="1"/>
  <mergeCells count="14">
    <mergeCell ref="A21:A25"/>
    <mergeCell ref="A26:A30"/>
    <mergeCell ref="A33:B33"/>
    <mergeCell ref="A32:B32"/>
    <mergeCell ref="A31:B31"/>
    <mergeCell ref="B21:D21"/>
    <mergeCell ref="B26:D26"/>
    <mergeCell ref="C2:D2"/>
    <mergeCell ref="B5:D5"/>
    <mergeCell ref="B11:D11"/>
    <mergeCell ref="A5:A10"/>
    <mergeCell ref="A16:A20"/>
    <mergeCell ref="B16:D16"/>
    <mergeCell ref="A11:A15"/>
  </mergeCells>
  <hyperlinks>
    <hyperlink ref="B2:B3" r:id="rId1" display="การมุ่งผลสัมฤทธิ์" xr:uid="{6B33B99E-35C5-4917-8468-B9E56FD80A55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76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632460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632460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632460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632460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632460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632460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632460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632460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632460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632460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632460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632460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632460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632460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632460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632460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632460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632460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632460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2:F34"/>
  <sheetViews>
    <sheetView view="pageBreakPreview" topLeftCell="A21" zoomScale="60" zoomScaleNormal="100" workbookViewId="0">
      <selection activeCell="A34" sqref="A2:D34"/>
    </sheetView>
  </sheetViews>
  <sheetFormatPr defaultColWidth="8.8984375" defaultRowHeight="21" x14ac:dyDescent="0.25"/>
  <cols>
    <col min="1" max="1" width="9.5" style="8" customWidth="1"/>
    <col min="2" max="2" width="80.69921875" style="8" customWidth="1"/>
    <col min="3" max="3" width="11.69921875" style="9" customWidth="1"/>
    <col min="4" max="4" width="14.69921875" style="9" customWidth="1"/>
    <col min="5" max="6" width="0" style="8" hidden="1" customWidth="1"/>
    <col min="7" max="16384" width="8.8984375" style="8"/>
  </cols>
  <sheetData>
    <row r="2" spans="1:6" x14ac:dyDescent="0.25">
      <c r="A2" s="10" t="s">
        <v>0</v>
      </c>
      <c r="B2" s="11" t="s">
        <v>85</v>
      </c>
      <c r="C2" s="12" t="s">
        <v>2</v>
      </c>
      <c r="D2" s="12"/>
    </row>
    <row r="3" spans="1:6" x14ac:dyDescent="0.25">
      <c r="A3" s="13"/>
      <c r="B3" s="14" t="s">
        <v>185</v>
      </c>
      <c r="C3" s="10" t="s">
        <v>3</v>
      </c>
      <c r="D3" s="10" t="s">
        <v>33</v>
      </c>
    </row>
    <row r="4" spans="1:6" x14ac:dyDescent="0.25">
      <c r="A4" s="10" t="s">
        <v>4</v>
      </c>
      <c r="B4" s="10" t="s">
        <v>5</v>
      </c>
      <c r="C4" s="15"/>
      <c r="D4" s="15"/>
    </row>
    <row r="5" spans="1:6" x14ac:dyDescent="0.25">
      <c r="A5" s="16">
        <v>1</v>
      </c>
      <c r="B5" s="17" t="s">
        <v>6</v>
      </c>
      <c r="C5" s="17"/>
      <c r="D5" s="17"/>
    </row>
    <row r="6" spans="1:6" x14ac:dyDescent="0.25">
      <c r="A6" s="18"/>
      <c r="B6" s="27" t="s">
        <v>87</v>
      </c>
      <c r="C6" s="20"/>
      <c r="D6" s="20"/>
      <c r="E6" s="8" t="b">
        <v>0</v>
      </c>
      <c r="F6" s="8" t="b">
        <v>0</v>
      </c>
    </row>
    <row r="7" spans="1:6" x14ac:dyDescent="0.25">
      <c r="A7" s="18"/>
      <c r="B7" s="23" t="s">
        <v>88</v>
      </c>
      <c r="C7" s="22"/>
      <c r="D7" s="22"/>
      <c r="E7" s="8" t="b">
        <v>0</v>
      </c>
      <c r="F7" s="8" t="b">
        <v>0</v>
      </c>
    </row>
    <row r="8" spans="1:6" ht="42" x14ac:dyDescent="0.25">
      <c r="A8" s="18"/>
      <c r="B8" s="23" t="s">
        <v>86</v>
      </c>
      <c r="C8" s="22"/>
      <c r="D8" s="22"/>
      <c r="E8" s="8" t="b">
        <v>0</v>
      </c>
      <c r="F8" s="8" t="b">
        <v>0</v>
      </c>
    </row>
    <row r="9" spans="1:6" x14ac:dyDescent="0.25">
      <c r="A9" s="18"/>
      <c r="B9" s="23" t="s">
        <v>89</v>
      </c>
      <c r="C9" s="22"/>
      <c r="D9" s="22"/>
      <c r="E9" s="8" t="b">
        <v>0</v>
      </c>
      <c r="F9" s="8" t="b">
        <v>0</v>
      </c>
    </row>
    <row r="10" spans="1:6" ht="42" x14ac:dyDescent="0.25">
      <c r="A10" s="24"/>
      <c r="B10" s="25" t="s">
        <v>90</v>
      </c>
      <c r="C10" s="26"/>
      <c r="D10" s="26"/>
      <c r="E10" s="8" t="b">
        <v>0</v>
      </c>
      <c r="F10" s="8" t="b">
        <v>0</v>
      </c>
    </row>
    <row r="11" spans="1:6" x14ac:dyDescent="0.25">
      <c r="A11" s="16">
        <v>2</v>
      </c>
      <c r="B11" s="17" t="s">
        <v>12</v>
      </c>
      <c r="C11" s="17"/>
      <c r="D11" s="17"/>
    </row>
    <row r="12" spans="1:6" ht="42" x14ac:dyDescent="0.25">
      <c r="A12" s="18"/>
      <c r="B12" s="27" t="s">
        <v>91</v>
      </c>
      <c r="C12" s="20"/>
      <c r="D12" s="20"/>
      <c r="E12" s="8" t="b">
        <v>0</v>
      </c>
      <c r="F12" s="8" t="b">
        <v>0</v>
      </c>
    </row>
    <row r="13" spans="1:6" x14ac:dyDescent="0.25">
      <c r="A13" s="18"/>
      <c r="B13" s="23" t="s">
        <v>92</v>
      </c>
      <c r="C13" s="22"/>
      <c r="D13" s="22"/>
      <c r="E13" s="8" t="b">
        <v>0</v>
      </c>
      <c r="F13" s="8" t="b">
        <v>0</v>
      </c>
    </row>
    <row r="14" spans="1:6" ht="42" x14ac:dyDescent="0.25">
      <c r="A14" s="18"/>
      <c r="B14" s="23" t="s">
        <v>93</v>
      </c>
      <c r="C14" s="22"/>
      <c r="D14" s="22"/>
      <c r="E14" s="8" t="b">
        <v>0</v>
      </c>
      <c r="F14" s="8" t="b">
        <v>0</v>
      </c>
    </row>
    <row r="15" spans="1:6" ht="42" x14ac:dyDescent="0.25">
      <c r="A15" s="24"/>
      <c r="B15" s="25" t="s">
        <v>94</v>
      </c>
      <c r="C15" s="26"/>
      <c r="D15" s="26"/>
      <c r="E15" s="8" t="b">
        <v>0</v>
      </c>
      <c r="F15" s="8" t="b">
        <v>0</v>
      </c>
    </row>
    <row r="16" spans="1:6" x14ac:dyDescent="0.25">
      <c r="A16" s="16">
        <v>3</v>
      </c>
      <c r="B16" s="17" t="s">
        <v>17</v>
      </c>
      <c r="C16" s="17"/>
      <c r="D16" s="17"/>
    </row>
    <row r="17" spans="1:6" ht="42" x14ac:dyDescent="0.25">
      <c r="A17" s="18"/>
      <c r="B17" s="27" t="s">
        <v>95</v>
      </c>
      <c r="C17" s="20"/>
      <c r="D17" s="20"/>
      <c r="E17" s="8" t="b">
        <v>0</v>
      </c>
      <c r="F17" s="8" t="b">
        <v>0</v>
      </c>
    </row>
    <row r="18" spans="1:6" x14ac:dyDescent="0.25">
      <c r="A18" s="18"/>
      <c r="B18" s="23" t="s">
        <v>96</v>
      </c>
      <c r="C18" s="22"/>
      <c r="D18" s="22"/>
      <c r="E18" s="8" t="b">
        <v>0</v>
      </c>
      <c r="F18" s="8" t="b">
        <v>0</v>
      </c>
    </row>
    <row r="19" spans="1:6" ht="42" x14ac:dyDescent="0.25">
      <c r="A19" s="18"/>
      <c r="B19" s="23" t="s">
        <v>179</v>
      </c>
      <c r="C19" s="22"/>
      <c r="D19" s="22"/>
      <c r="E19" s="8" t="b">
        <v>0</v>
      </c>
      <c r="F19" s="8" t="b">
        <v>0</v>
      </c>
    </row>
    <row r="20" spans="1:6" ht="42" x14ac:dyDescent="0.25">
      <c r="A20" s="18"/>
      <c r="B20" s="25" t="s">
        <v>180</v>
      </c>
      <c r="C20" s="26"/>
      <c r="D20" s="26"/>
      <c r="E20" s="8" t="b">
        <v>0</v>
      </c>
      <c r="F20" s="8" t="b">
        <v>0</v>
      </c>
    </row>
    <row r="21" spans="1:6" x14ac:dyDescent="0.25">
      <c r="A21" s="12">
        <v>4</v>
      </c>
      <c r="B21" s="17" t="s">
        <v>21</v>
      </c>
      <c r="C21" s="17"/>
      <c r="D21" s="17"/>
    </row>
    <row r="22" spans="1:6" x14ac:dyDescent="0.25">
      <c r="A22" s="12"/>
      <c r="B22" s="27" t="s">
        <v>97</v>
      </c>
      <c r="C22" s="20"/>
      <c r="D22" s="20"/>
      <c r="E22" s="8" t="b">
        <v>0</v>
      </c>
      <c r="F22" s="8" t="b">
        <v>0</v>
      </c>
    </row>
    <row r="23" spans="1:6" x14ac:dyDescent="0.25">
      <c r="A23" s="12"/>
      <c r="B23" s="23" t="s">
        <v>98</v>
      </c>
      <c r="C23" s="22"/>
      <c r="D23" s="22"/>
      <c r="E23" s="8" t="b">
        <v>0</v>
      </c>
      <c r="F23" s="8" t="b">
        <v>0</v>
      </c>
    </row>
    <row r="24" spans="1:6" x14ac:dyDescent="0.25">
      <c r="A24" s="12"/>
      <c r="B24" s="23" t="s">
        <v>99</v>
      </c>
      <c r="C24" s="22"/>
      <c r="D24" s="22"/>
      <c r="E24" s="8" t="b">
        <v>0</v>
      </c>
      <c r="F24" s="8" t="b">
        <v>0</v>
      </c>
    </row>
    <row r="25" spans="1:6" ht="42" x14ac:dyDescent="0.25">
      <c r="A25" s="12"/>
      <c r="B25" s="25" t="s">
        <v>100</v>
      </c>
      <c r="C25" s="26"/>
      <c r="D25" s="26"/>
      <c r="E25" s="8" t="b">
        <v>0</v>
      </c>
      <c r="F25" s="8" t="b">
        <v>0</v>
      </c>
    </row>
    <row r="26" spans="1:6" x14ac:dyDescent="0.25">
      <c r="A26" s="18">
        <v>5</v>
      </c>
      <c r="B26" s="17" t="s">
        <v>26</v>
      </c>
      <c r="C26" s="17"/>
      <c r="D26" s="17"/>
    </row>
    <row r="27" spans="1:6" x14ac:dyDescent="0.25">
      <c r="A27" s="18"/>
      <c r="B27" s="27" t="s">
        <v>101</v>
      </c>
      <c r="C27" s="20"/>
      <c r="D27" s="20"/>
      <c r="E27" s="8" t="b">
        <v>0</v>
      </c>
      <c r="F27" s="8" t="b">
        <v>0</v>
      </c>
    </row>
    <row r="28" spans="1:6" x14ac:dyDescent="0.25">
      <c r="A28" s="18"/>
      <c r="B28" s="23" t="s">
        <v>102</v>
      </c>
      <c r="C28" s="22"/>
      <c r="D28" s="22"/>
      <c r="E28" s="8" t="b">
        <v>0</v>
      </c>
      <c r="F28" s="8" t="b">
        <v>0</v>
      </c>
    </row>
    <row r="29" spans="1:6" x14ac:dyDescent="0.25">
      <c r="A29" s="18"/>
      <c r="B29" s="23" t="s">
        <v>103</v>
      </c>
      <c r="C29" s="22"/>
      <c r="D29" s="22"/>
      <c r="E29" s="8" t="b">
        <v>0</v>
      </c>
      <c r="F29" s="8" t="b">
        <v>0</v>
      </c>
    </row>
    <row r="30" spans="1:6" x14ac:dyDescent="0.25">
      <c r="A30" s="18"/>
      <c r="B30" s="25" t="s">
        <v>104</v>
      </c>
      <c r="C30" s="26"/>
      <c r="D30" s="26"/>
      <c r="E30" s="8" t="b">
        <v>0</v>
      </c>
      <c r="F30" s="8" t="b">
        <v>0</v>
      </c>
    </row>
    <row r="31" spans="1:6" x14ac:dyDescent="0.25">
      <c r="A31" s="12" t="s">
        <v>30</v>
      </c>
      <c r="B31" s="12"/>
      <c r="C31" s="28">
        <f>COUNTIF(E6:E30, TRUE)</f>
        <v>0</v>
      </c>
      <c r="D31" s="28">
        <f>COUNTIF(F6:F30, TRUE)</f>
        <v>0</v>
      </c>
    </row>
    <row r="32" spans="1:6" x14ac:dyDescent="0.25">
      <c r="A32" s="12" t="s">
        <v>31</v>
      </c>
      <c r="B32" s="12"/>
      <c r="C32" s="29">
        <f>IF(ข้อมูลพื้นฐาน!$C$17&lt;&gt;"",C31/ข้อมูลพื้นฐาน!$C$17,0)</f>
        <v>0</v>
      </c>
      <c r="D32" s="29">
        <f>IF(ข้อมูลพื้นฐาน!$C$17&lt;&gt;"",D31/ข้อมูลพื้นฐาน!$C$17,0)</f>
        <v>0</v>
      </c>
    </row>
    <row r="33" spans="1:4" x14ac:dyDescent="0.25">
      <c r="A33" s="30" t="s">
        <v>32</v>
      </c>
      <c r="B33" s="30"/>
      <c r="C33" s="31">
        <f>C32</f>
        <v>0</v>
      </c>
      <c r="D33" s="32">
        <f>D32</f>
        <v>0</v>
      </c>
    </row>
    <row r="34" spans="1:4" x14ac:dyDescent="0.25">
      <c r="A34" s="33"/>
      <c r="B34" s="34"/>
      <c r="C34" s="10" t="s">
        <v>3</v>
      </c>
      <c r="D34" s="10" t="s">
        <v>33</v>
      </c>
    </row>
  </sheetData>
  <sheetProtection algorithmName="SHA-512" hashValue="9hRnDjGYqNV2ITWEkNqT4ILjWBKOnntP/bCzdKLbltm8B0h38EUEJ56EOtTvMVRMWDOMZ+ScjLh1IOSEADthzQ==" saltValue="2mtECdWmPhH+fKczzk+XAg==" spinCount="100000" sheet="1" objects="1" scenarios="1"/>
  <mergeCells count="14">
    <mergeCell ref="A16:A20"/>
    <mergeCell ref="B16:D16"/>
    <mergeCell ref="C2:D2"/>
    <mergeCell ref="A5:A10"/>
    <mergeCell ref="B5:D5"/>
    <mergeCell ref="A11:A15"/>
    <mergeCell ref="B11:D11"/>
    <mergeCell ref="A33:B33"/>
    <mergeCell ref="A21:A25"/>
    <mergeCell ref="B21:D21"/>
    <mergeCell ref="A26:A30"/>
    <mergeCell ref="B26:D26"/>
    <mergeCell ref="A31:B31"/>
    <mergeCell ref="A32:B32"/>
  </mergeCells>
  <hyperlinks>
    <hyperlink ref="B2:B3" r:id="rId1" display="บริการที่ดี" xr:uid="{02123908-FF4A-44AE-BFE7-12F5F8DF71B8}"/>
  </hyperlinks>
  <pageMargins left="0.23622047244094491" right="0.23622047244094491" top="0.74803149606299213" bottom="0.74803149606299213" header="0.31496062992125984" footer="0.31496062992125984"/>
  <pageSetup paperSize="9" scale="78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632460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632460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632460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632460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632460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632460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632460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632460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632460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632460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632460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632460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632460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632460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632460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2:F34"/>
  <sheetViews>
    <sheetView topLeftCell="A24" zoomScale="80" zoomScaleNormal="80" workbookViewId="0">
      <selection activeCell="D34" sqref="A2:D34"/>
    </sheetView>
  </sheetViews>
  <sheetFormatPr defaultColWidth="8.8984375" defaultRowHeight="21" x14ac:dyDescent="0.25"/>
  <cols>
    <col min="1" max="1" width="9.5" style="8" customWidth="1"/>
    <col min="2" max="2" width="80.69921875" style="8" customWidth="1"/>
    <col min="3" max="3" width="11.69921875" style="9" customWidth="1"/>
    <col min="4" max="4" width="14.69921875" style="9" customWidth="1"/>
    <col min="5" max="6" width="0" style="8" hidden="1" customWidth="1"/>
    <col min="7" max="16384" width="8.8984375" style="8"/>
  </cols>
  <sheetData>
    <row r="2" spans="1:6" x14ac:dyDescent="0.25">
      <c r="A2" s="10" t="s">
        <v>0</v>
      </c>
      <c r="B2" s="11" t="s">
        <v>105</v>
      </c>
      <c r="C2" s="12" t="s">
        <v>2</v>
      </c>
      <c r="D2" s="12"/>
    </row>
    <row r="3" spans="1:6" ht="63" x14ac:dyDescent="0.25">
      <c r="A3" s="13"/>
      <c r="B3" s="14" t="s">
        <v>184</v>
      </c>
      <c r="C3" s="10" t="s">
        <v>3</v>
      </c>
      <c r="D3" s="10" t="s">
        <v>33</v>
      </c>
    </row>
    <row r="4" spans="1:6" x14ac:dyDescent="0.25">
      <c r="A4" s="10" t="s">
        <v>4</v>
      </c>
      <c r="B4" s="10" t="s">
        <v>5</v>
      </c>
      <c r="C4" s="60"/>
      <c r="D4" s="60"/>
    </row>
    <row r="5" spans="1:6" x14ac:dyDescent="0.25">
      <c r="A5" s="16">
        <v>1</v>
      </c>
      <c r="B5" s="17" t="s">
        <v>6</v>
      </c>
      <c r="C5" s="17"/>
      <c r="D5" s="17"/>
    </row>
    <row r="6" spans="1:6" x14ac:dyDescent="0.25">
      <c r="A6" s="18"/>
      <c r="B6" s="27" t="s">
        <v>106</v>
      </c>
      <c r="C6" s="20"/>
      <c r="D6" s="20"/>
      <c r="E6" s="8" t="b">
        <v>0</v>
      </c>
      <c r="F6" s="8" t="b">
        <v>0</v>
      </c>
    </row>
    <row r="7" spans="1:6" x14ac:dyDescent="0.25">
      <c r="A7" s="18"/>
      <c r="B7" s="23" t="s">
        <v>107</v>
      </c>
      <c r="C7" s="22"/>
      <c r="D7" s="22"/>
      <c r="E7" s="8" t="b">
        <v>0</v>
      </c>
      <c r="F7" s="8" t="b">
        <v>0</v>
      </c>
    </row>
    <row r="8" spans="1:6" ht="42" x14ac:dyDescent="0.25">
      <c r="A8" s="18"/>
      <c r="B8" s="23" t="s">
        <v>108</v>
      </c>
      <c r="C8" s="22"/>
      <c r="D8" s="22"/>
      <c r="E8" s="8" t="b">
        <v>0</v>
      </c>
      <c r="F8" s="8" t="b">
        <v>0</v>
      </c>
    </row>
    <row r="9" spans="1:6" x14ac:dyDescent="0.25">
      <c r="A9" s="18"/>
      <c r="B9" s="23" t="s">
        <v>109</v>
      </c>
      <c r="C9" s="22"/>
      <c r="D9" s="22"/>
      <c r="E9" s="8" t="b">
        <v>0</v>
      </c>
      <c r="F9" s="8" t="b">
        <v>0</v>
      </c>
    </row>
    <row r="10" spans="1:6" ht="42" x14ac:dyDescent="0.25">
      <c r="A10" s="24"/>
      <c r="B10" s="25" t="s">
        <v>110</v>
      </c>
      <c r="C10" s="26"/>
      <c r="D10" s="26"/>
      <c r="E10" s="8" t="b">
        <v>0</v>
      </c>
      <c r="F10" s="8" t="b">
        <v>0</v>
      </c>
    </row>
    <row r="11" spans="1:6" x14ac:dyDescent="0.25">
      <c r="A11" s="16">
        <v>2</v>
      </c>
      <c r="B11" s="17" t="s">
        <v>12</v>
      </c>
      <c r="C11" s="17"/>
      <c r="D11" s="17"/>
    </row>
    <row r="12" spans="1:6" ht="42" x14ac:dyDescent="0.25">
      <c r="A12" s="18"/>
      <c r="B12" s="27" t="s">
        <v>181</v>
      </c>
      <c r="C12" s="20"/>
      <c r="D12" s="20"/>
      <c r="E12" s="8" t="b">
        <v>0</v>
      </c>
      <c r="F12" s="8" t="b">
        <v>0</v>
      </c>
    </row>
    <row r="13" spans="1:6" ht="42" x14ac:dyDescent="0.25">
      <c r="A13" s="18"/>
      <c r="B13" s="23" t="s">
        <v>111</v>
      </c>
      <c r="C13" s="22"/>
      <c r="D13" s="22"/>
      <c r="E13" s="8" t="b">
        <v>0</v>
      </c>
      <c r="F13" s="8" t="b">
        <v>0</v>
      </c>
    </row>
    <row r="14" spans="1:6" ht="42" x14ac:dyDescent="0.25">
      <c r="A14" s="18"/>
      <c r="B14" s="23" t="s">
        <v>112</v>
      </c>
      <c r="C14" s="22"/>
      <c r="D14" s="22"/>
      <c r="E14" s="8" t="b">
        <v>0</v>
      </c>
      <c r="F14" s="8" t="b">
        <v>0</v>
      </c>
    </row>
    <row r="15" spans="1:6" x14ac:dyDescent="0.25">
      <c r="A15" s="24"/>
      <c r="B15" s="25" t="s">
        <v>113</v>
      </c>
      <c r="C15" s="26"/>
      <c r="D15" s="26"/>
      <c r="E15" s="8" t="b">
        <v>0</v>
      </c>
      <c r="F15" s="8" t="b">
        <v>0</v>
      </c>
    </row>
    <row r="16" spans="1:6" x14ac:dyDescent="0.25">
      <c r="A16" s="16">
        <v>3</v>
      </c>
      <c r="B16" s="17" t="s">
        <v>17</v>
      </c>
      <c r="C16" s="17"/>
      <c r="D16" s="17"/>
    </row>
    <row r="17" spans="1:6" x14ac:dyDescent="0.25">
      <c r="A17" s="18"/>
      <c r="B17" s="27" t="s">
        <v>114</v>
      </c>
      <c r="C17" s="20"/>
      <c r="D17" s="20"/>
      <c r="E17" s="8" t="b">
        <v>0</v>
      </c>
      <c r="F17" s="8" t="b">
        <v>0</v>
      </c>
    </row>
    <row r="18" spans="1:6" x14ac:dyDescent="0.25">
      <c r="A18" s="18"/>
      <c r="B18" s="23" t="s">
        <v>115</v>
      </c>
      <c r="C18" s="22"/>
      <c r="D18" s="22"/>
      <c r="E18" s="8" t="b">
        <v>0</v>
      </c>
      <c r="F18" s="8" t="b">
        <v>0</v>
      </c>
    </row>
    <row r="19" spans="1:6" x14ac:dyDescent="0.25">
      <c r="A19" s="18"/>
      <c r="B19" s="23" t="s">
        <v>182</v>
      </c>
      <c r="C19" s="22"/>
      <c r="D19" s="22"/>
      <c r="E19" s="8" t="b">
        <v>0</v>
      </c>
      <c r="F19" s="8" t="b">
        <v>0</v>
      </c>
    </row>
    <row r="20" spans="1:6" ht="42" x14ac:dyDescent="0.25">
      <c r="A20" s="18"/>
      <c r="B20" s="25" t="s">
        <v>116</v>
      </c>
      <c r="C20" s="26"/>
      <c r="D20" s="26"/>
      <c r="E20" s="8" t="b">
        <v>0</v>
      </c>
      <c r="F20" s="8" t="b">
        <v>0</v>
      </c>
    </row>
    <row r="21" spans="1:6" x14ac:dyDescent="0.25">
      <c r="A21" s="12">
        <v>4</v>
      </c>
      <c r="B21" s="17" t="s">
        <v>21</v>
      </c>
      <c r="C21" s="17"/>
      <c r="D21" s="17"/>
    </row>
    <row r="22" spans="1:6" ht="42" x14ac:dyDescent="0.25">
      <c r="A22" s="12"/>
      <c r="B22" s="27" t="s">
        <v>117</v>
      </c>
      <c r="C22" s="20"/>
      <c r="D22" s="20"/>
      <c r="E22" s="8" t="b">
        <v>0</v>
      </c>
      <c r="F22" s="8" t="b">
        <v>0</v>
      </c>
    </row>
    <row r="23" spans="1:6" x14ac:dyDescent="0.25">
      <c r="A23" s="12"/>
      <c r="B23" s="23" t="s">
        <v>118</v>
      </c>
      <c r="C23" s="22"/>
      <c r="D23" s="22"/>
      <c r="E23" s="8" t="b">
        <v>0</v>
      </c>
      <c r="F23" s="8" t="b">
        <v>0</v>
      </c>
    </row>
    <row r="24" spans="1:6" x14ac:dyDescent="0.25">
      <c r="A24" s="12"/>
      <c r="B24" s="23" t="s">
        <v>119</v>
      </c>
      <c r="C24" s="22"/>
      <c r="D24" s="22"/>
      <c r="E24" s="8" t="b">
        <v>0</v>
      </c>
      <c r="F24" s="8" t="b">
        <v>0</v>
      </c>
    </row>
    <row r="25" spans="1:6" x14ac:dyDescent="0.25">
      <c r="A25" s="12"/>
      <c r="B25" s="25" t="s">
        <v>120</v>
      </c>
      <c r="C25" s="26"/>
      <c r="D25" s="26"/>
      <c r="E25" s="8" t="b">
        <v>0</v>
      </c>
      <c r="F25" s="8" t="b">
        <v>0</v>
      </c>
    </row>
    <row r="26" spans="1:6" x14ac:dyDescent="0.25">
      <c r="A26" s="18">
        <v>5</v>
      </c>
      <c r="B26" s="17" t="s">
        <v>26</v>
      </c>
      <c r="C26" s="17"/>
      <c r="D26" s="17"/>
    </row>
    <row r="27" spans="1:6" x14ac:dyDescent="0.25">
      <c r="A27" s="18"/>
      <c r="B27" s="27" t="s">
        <v>183</v>
      </c>
      <c r="C27" s="20"/>
      <c r="D27" s="20"/>
      <c r="E27" s="8" t="b">
        <v>0</v>
      </c>
      <c r="F27" s="8" t="b">
        <v>0</v>
      </c>
    </row>
    <row r="28" spans="1:6" x14ac:dyDescent="0.25">
      <c r="A28" s="18"/>
      <c r="B28" s="23" t="s">
        <v>121</v>
      </c>
      <c r="C28" s="22"/>
      <c r="D28" s="22"/>
      <c r="E28" s="8" t="b">
        <v>0</v>
      </c>
      <c r="F28" s="8" t="b">
        <v>0</v>
      </c>
    </row>
    <row r="29" spans="1:6" x14ac:dyDescent="0.25">
      <c r="A29" s="18"/>
      <c r="B29" s="23" t="s">
        <v>122</v>
      </c>
      <c r="C29" s="22"/>
      <c r="D29" s="22"/>
      <c r="E29" s="8" t="b">
        <v>0</v>
      </c>
      <c r="F29" s="8" t="b">
        <v>0</v>
      </c>
    </row>
    <row r="30" spans="1:6" ht="42" x14ac:dyDescent="0.25">
      <c r="A30" s="18"/>
      <c r="B30" s="25" t="s">
        <v>123</v>
      </c>
      <c r="C30" s="26"/>
      <c r="D30" s="26"/>
      <c r="E30" s="8" t="b">
        <v>0</v>
      </c>
      <c r="F30" s="8" t="b">
        <v>0</v>
      </c>
    </row>
    <row r="31" spans="1:6" x14ac:dyDescent="0.25">
      <c r="A31" s="12" t="s">
        <v>30</v>
      </c>
      <c r="B31" s="12"/>
      <c r="C31" s="28">
        <f>COUNTIF(E6:E30, TRUE)</f>
        <v>0</v>
      </c>
      <c r="D31" s="28">
        <f>COUNTIF(F6:F30, TRUE)</f>
        <v>0</v>
      </c>
    </row>
    <row r="32" spans="1:6" x14ac:dyDescent="0.25">
      <c r="A32" s="12" t="s">
        <v>31</v>
      </c>
      <c r="B32" s="12"/>
      <c r="C32" s="29">
        <f>IF(ข้อมูลพื้นฐาน!$C$17&lt;&gt;"",C31/ข้อมูลพื้นฐาน!$C$17,0)</f>
        <v>0</v>
      </c>
      <c r="D32" s="29">
        <f>IF(ข้อมูลพื้นฐาน!$C$17&lt;&gt;"",D31/ข้อมูลพื้นฐาน!$C$17,0)</f>
        <v>0</v>
      </c>
    </row>
    <row r="33" spans="1:4" x14ac:dyDescent="0.25">
      <c r="A33" s="30" t="s">
        <v>32</v>
      </c>
      <c r="B33" s="30"/>
      <c r="C33" s="31">
        <f>C32</f>
        <v>0</v>
      </c>
      <c r="D33" s="32">
        <f>D32</f>
        <v>0</v>
      </c>
    </row>
    <row r="34" spans="1:4" x14ac:dyDescent="0.25">
      <c r="A34" s="33"/>
      <c r="B34" s="34"/>
      <c r="C34" s="10" t="s">
        <v>3</v>
      </c>
      <c r="D34" s="10" t="s">
        <v>33</v>
      </c>
    </row>
  </sheetData>
  <sheetProtection algorithmName="SHA-512" hashValue="ArwJax3bG74In2WmZwf6HQA/KPbRIHE5xsJUwDaqsyo0e0wnHHccKCH88O7biEKl1lQOMu1rYRkEz5lLKImyvg==" saltValue="X6dc25r+2r/iKVxVpNP+iw==" spinCount="100000" sheet="1" objects="1" scenarios="1"/>
  <mergeCells count="14">
    <mergeCell ref="A16:A20"/>
    <mergeCell ref="B16:D16"/>
    <mergeCell ref="C2:D2"/>
    <mergeCell ref="A5:A10"/>
    <mergeCell ref="B5:D5"/>
    <mergeCell ref="A11:A15"/>
    <mergeCell ref="B11:D11"/>
    <mergeCell ref="A33:B33"/>
    <mergeCell ref="A21:A25"/>
    <mergeCell ref="B21:D21"/>
    <mergeCell ref="A26:A30"/>
    <mergeCell ref="B26:D26"/>
    <mergeCell ref="A31:B31"/>
    <mergeCell ref="A32:B32"/>
  </mergeCells>
  <hyperlinks>
    <hyperlink ref="B2:B3" r:id="rId1" display="การสั่งสมความเชี่ยวชาญในงานอาชีพ " xr:uid="{5F5EDB59-2096-4521-874C-FAAD7BCD031F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7" name="Check Box 43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8" name="Check Box 44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9" name="Check Box 45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50" name="Check Box 46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1" name="Check Box 47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2" name="Check Box 48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3" name="Check Box 49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4" name="Check Box 50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2:F34"/>
  <sheetViews>
    <sheetView topLeftCell="A26" zoomScale="80" zoomScaleNormal="80" workbookViewId="0">
      <selection activeCell="D34" sqref="A2:D34"/>
    </sheetView>
  </sheetViews>
  <sheetFormatPr defaultColWidth="8.8984375" defaultRowHeight="21" x14ac:dyDescent="0.25"/>
  <cols>
    <col min="1" max="1" width="9.5" style="8" customWidth="1"/>
    <col min="2" max="2" width="80.69921875" style="8" customWidth="1"/>
    <col min="3" max="3" width="11.69921875" style="9" customWidth="1"/>
    <col min="4" max="4" width="14.69921875" style="9" customWidth="1"/>
    <col min="5" max="6" width="0" style="8" hidden="1" customWidth="1"/>
    <col min="7" max="16384" width="8.8984375" style="8"/>
  </cols>
  <sheetData>
    <row r="2" spans="1:6" x14ac:dyDescent="0.25">
      <c r="A2" s="10" t="s">
        <v>0</v>
      </c>
      <c r="B2" s="11" t="s">
        <v>124</v>
      </c>
      <c r="C2" s="12" t="s">
        <v>2</v>
      </c>
      <c r="D2" s="12"/>
    </row>
    <row r="3" spans="1:6" ht="63" x14ac:dyDescent="0.25">
      <c r="A3" s="13"/>
      <c r="B3" s="14" t="s">
        <v>174</v>
      </c>
      <c r="C3" s="10" t="s">
        <v>3</v>
      </c>
      <c r="D3" s="10" t="s">
        <v>33</v>
      </c>
    </row>
    <row r="4" spans="1:6" x14ac:dyDescent="0.25">
      <c r="A4" s="10" t="s">
        <v>4</v>
      </c>
      <c r="B4" s="10" t="s">
        <v>5</v>
      </c>
      <c r="C4" s="60"/>
      <c r="D4" s="60"/>
    </row>
    <row r="5" spans="1:6" x14ac:dyDescent="0.25">
      <c r="A5" s="16">
        <v>1</v>
      </c>
      <c r="B5" s="61" t="s">
        <v>6</v>
      </c>
      <c r="C5" s="61"/>
      <c r="D5" s="61"/>
    </row>
    <row r="6" spans="1:6" x14ac:dyDescent="0.25">
      <c r="A6" s="18"/>
      <c r="B6" s="27" t="s">
        <v>125</v>
      </c>
      <c r="C6" s="20"/>
      <c r="D6" s="20"/>
      <c r="E6" s="8" t="b">
        <v>0</v>
      </c>
      <c r="F6" s="8" t="b">
        <v>0</v>
      </c>
    </row>
    <row r="7" spans="1:6" x14ac:dyDescent="0.25">
      <c r="A7" s="18"/>
      <c r="B7" s="23" t="s">
        <v>126</v>
      </c>
      <c r="C7" s="22"/>
      <c r="D7" s="22"/>
      <c r="E7" s="8" t="b">
        <v>0</v>
      </c>
      <c r="F7" s="8" t="b">
        <v>0</v>
      </c>
    </row>
    <row r="8" spans="1:6" x14ac:dyDescent="0.25">
      <c r="A8" s="18"/>
      <c r="B8" s="23" t="s">
        <v>127</v>
      </c>
      <c r="C8" s="22"/>
      <c r="D8" s="22"/>
      <c r="E8" s="8" t="b">
        <v>0</v>
      </c>
      <c r="F8" s="8" t="b">
        <v>0</v>
      </c>
    </row>
    <row r="9" spans="1:6" ht="42" x14ac:dyDescent="0.25">
      <c r="A9" s="18"/>
      <c r="B9" s="23" t="s">
        <v>128</v>
      </c>
      <c r="C9" s="22"/>
      <c r="D9" s="22"/>
      <c r="E9" s="8" t="b">
        <v>0</v>
      </c>
      <c r="F9" s="8" t="b">
        <v>0</v>
      </c>
    </row>
    <row r="10" spans="1:6" x14ac:dyDescent="0.25">
      <c r="A10" s="24"/>
      <c r="B10" s="25" t="s">
        <v>129</v>
      </c>
      <c r="C10" s="26"/>
      <c r="D10" s="26"/>
      <c r="E10" s="8" t="b">
        <v>0</v>
      </c>
      <c r="F10" s="8" t="b">
        <v>0</v>
      </c>
    </row>
    <row r="11" spans="1:6" x14ac:dyDescent="0.25">
      <c r="A11" s="16">
        <v>2</v>
      </c>
      <c r="B11" s="61" t="s">
        <v>12</v>
      </c>
      <c r="C11" s="61"/>
      <c r="D11" s="61"/>
    </row>
    <row r="12" spans="1:6" ht="42" x14ac:dyDescent="0.25">
      <c r="A12" s="18"/>
      <c r="B12" s="27" t="s">
        <v>130</v>
      </c>
      <c r="C12" s="20"/>
      <c r="D12" s="20"/>
      <c r="E12" s="8" t="b">
        <v>0</v>
      </c>
      <c r="F12" s="8" t="b">
        <v>0</v>
      </c>
    </row>
    <row r="13" spans="1:6" x14ac:dyDescent="0.25">
      <c r="A13" s="18"/>
      <c r="B13" s="23" t="s">
        <v>131</v>
      </c>
      <c r="C13" s="22"/>
      <c r="D13" s="22"/>
      <c r="E13" s="8" t="b">
        <v>0</v>
      </c>
      <c r="F13" s="8" t="b">
        <v>0</v>
      </c>
    </row>
    <row r="14" spans="1:6" ht="42" x14ac:dyDescent="0.25">
      <c r="A14" s="18"/>
      <c r="B14" s="23" t="s">
        <v>132</v>
      </c>
      <c r="C14" s="22"/>
      <c r="D14" s="22"/>
      <c r="E14" s="8" t="b">
        <v>0</v>
      </c>
      <c r="F14" s="8" t="b">
        <v>0</v>
      </c>
    </row>
    <row r="15" spans="1:6" ht="42" x14ac:dyDescent="0.25">
      <c r="A15" s="24"/>
      <c r="B15" s="25" t="s">
        <v>133</v>
      </c>
      <c r="C15" s="26"/>
      <c r="D15" s="26"/>
      <c r="E15" s="8" t="b">
        <v>0</v>
      </c>
      <c r="F15" s="8" t="b">
        <v>0</v>
      </c>
    </row>
    <row r="16" spans="1:6" x14ac:dyDescent="0.25">
      <c r="A16" s="16">
        <v>3</v>
      </c>
      <c r="B16" s="61" t="s">
        <v>17</v>
      </c>
      <c r="C16" s="61"/>
      <c r="D16" s="61"/>
    </row>
    <row r="17" spans="1:6" x14ac:dyDescent="0.25">
      <c r="A17" s="18"/>
      <c r="B17" s="27" t="s">
        <v>134</v>
      </c>
      <c r="C17" s="20"/>
      <c r="D17" s="20"/>
      <c r="E17" s="8" t="b">
        <v>0</v>
      </c>
      <c r="F17" s="8" t="b">
        <v>0</v>
      </c>
    </row>
    <row r="18" spans="1:6" x14ac:dyDescent="0.25">
      <c r="A18" s="18"/>
      <c r="B18" s="23" t="s">
        <v>135</v>
      </c>
      <c r="C18" s="22"/>
      <c r="D18" s="22"/>
      <c r="E18" s="8" t="b">
        <v>0</v>
      </c>
      <c r="F18" s="8" t="b">
        <v>0</v>
      </c>
    </row>
    <row r="19" spans="1:6" x14ac:dyDescent="0.25">
      <c r="A19" s="18"/>
      <c r="B19" s="23" t="s">
        <v>136</v>
      </c>
      <c r="C19" s="22"/>
      <c r="D19" s="22"/>
      <c r="E19" s="8" t="b">
        <v>0</v>
      </c>
      <c r="F19" s="8" t="b">
        <v>0</v>
      </c>
    </row>
    <row r="20" spans="1:6" ht="42" x14ac:dyDescent="0.25">
      <c r="A20" s="18"/>
      <c r="B20" s="25" t="s">
        <v>137</v>
      </c>
      <c r="C20" s="26"/>
      <c r="D20" s="26"/>
      <c r="E20" s="8" t="b">
        <v>0</v>
      </c>
      <c r="F20" s="8" t="b">
        <v>0</v>
      </c>
    </row>
    <row r="21" spans="1:6" x14ac:dyDescent="0.25">
      <c r="A21" s="12">
        <v>4</v>
      </c>
      <c r="B21" s="61" t="s">
        <v>21</v>
      </c>
      <c r="C21" s="61"/>
      <c r="D21" s="61"/>
    </row>
    <row r="22" spans="1:6" ht="42" x14ac:dyDescent="0.25">
      <c r="A22" s="12"/>
      <c r="B22" s="27" t="s">
        <v>138</v>
      </c>
      <c r="C22" s="20"/>
      <c r="D22" s="20"/>
      <c r="E22" s="8" t="b">
        <v>0</v>
      </c>
      <c r="F22" s="8" t="b">
        <v>0</v>
      </c>
    </row>
    <row r="23" spans="1:6" ht="42" x14ac:dyDescent="0.25">
      <c r="A23" s="12"/>
      <c r="B23" s="23" t="s">
        <v>139</v>
      </c>
      <c r="C23" s="22"/>
      <c r="D23" s="22"/>
      <c r="E23" s="8" t="b">
        <v>0</v>
      </c>
      <c r="F23" s="8" t="b">
        <v>0</v>
      </c>
    </row>
    <row r="24" spans="1:6" x14ac:dyDescent="0.25">
      <c r="A24" s="12"/>
      <c r="B24" s="23" t="s">
        <v>140</v>
      </c>
      <c r="C24" s="22"/>
      <c r="D24" s="22"/>
      <c r="E24" s="8" t="b">
        <v>0</v>
      </c>
      <c r="F24" s="8" t="b">
        <v>0</v>
      </c>
    </row>
    <row r="25" spans="1:6" ht="42" x14ac:dyDescent="0.25">
      <c r="A25" s="12"/>
      <c r="B25" s="25" t="s">
        <v>141</v>
      </c>
      <c r="C25" s="26"/>
      <c r="D25" s="26"/>
      <c r="E25" s="8" t="b">
        <v>0</v>
      </c>
      <c r="F25" s="8" t="b">
        <v>0</v>
      </c>
    </row>
    <row r="26" spans="1:6" x14ac:dyDescent="0.25">
      <c r="A26" s="18">
        <v>5</v>
      </c>
      <c r="B26" s="61" t="s">
        <v>26</v>
      </c>
      <c r="C26" s="61"/>
      <c r="D26" s="61"/>
    </row>
    <row r="27" spans="1:6" x14ac:dyDescent="0.25">
      <c r="A27" s="18"/>
      <c r="B27" s="27" t="s">
        <v>142</v>
      </c>
      <c r="C27" s="20"/>
      <c r="D27" s="20"/>
      <c r="E27" s="8" t="b">
        <v>0</v>
      </c>
      <c r="F27" s="8" t="b">
        <v>0</v>
      </c>
    </row>
    <row r="28" spans="1:6" ht="42" x14ac:dyDescent="0.25">
      <c r="A28" s="18"/>
      <c r="B28" s="23" t="s">
        <v>143</v>
      </c>
      <c r="C28" s="22"/>
      <c r="D28" s="22"/>
      <c r="E28" s="8" t="b">
        <v>0</v>
      </c>
      <c r="F28" s="8" t="b">
        <v>0</v>
      </c>
    </row>
    <row r="29" spans="1:6" x14ac:dyDescent="0.25">
      <c r="A29" s="18"/>
      <c r="B29" s="23" t="s">
        <v>144</v>
      </c>
      <c r="C29" s="22"/>
      <c r="D29" s="22"/>
      <c r="E29" s="8" t="b">
        <v>0</v>
      </c>
      <c r="F29" s="8" t="b">
        <v>0</v>
      </c>
    </row>
    <row r="30" spans="1:6" ht="42" x14ac:dyDescent="0.25">
      <c r="A30" s="18"/>
      <c r="B30" s="25" t="s">
        <v>145</v>
      </c>
      <c r="C30" s="26"/>
      <c r="D30" s="26"/>
      <c r="E30" s="8" t="b">
        <v>0</v>
      </c>
      <c r="F30" s="8" t="b">
        <v>0</v>
      </c>
    </row>
    <row r="31" spans="1:6" x14ac:dyDescent="0.25">
      <c r="A31" s="12" t="s">
        <v>30</v>
      </c>
      <c r="B31" s="12"/>
      <c r="C31" s="28">
        <f>COUNTIF(E6:E30, TRUE)</f>
        <v>0</v>
      </c>
      <c r="D31" s="28">
        <f>COUNTIF(F6:F30, TRUE)</f>
        <v>0</v>
      </c>
    </row>
    <row r="32" spans="1:6" x14ac:dyDescent="0.25">
      <c r="A32" s="12" t="s">
        <v>31</v>
      </c>
      <c r="B32" s="12"/>
      <c r="C32" s="29">
        <f>IF(ข้อมูลพื้นฐาน!$C$17&lt;&gt;"",C31/ข้อมูลพื้นฐาน!$C$17,0)</f>
        <v>0</v>
      </c>
      <c r="D32" s="29">
        <f>IF(ข้อมูลพื้นฐาน!$C$17&lt;&gt;"",D31/ข้อมูลพื้นฐาน!$C$17,0)</f>
        <v>0</v>
      </c>
    </row>
    <row r="33" spans="1:4" x14ac:dyDescent="0.25">
      <c r="A33" s="30" t="s">
        <v>32</v>
      </c>
      <c r="B33" s="30"/>
      <c r="C33" s="31">
        <f>C32</f>
        <v>0</v>
      </c>
      <c r="D33" s="32">
        <f>D32</f>
        <v>0</v>
      </c>
    </row>
    <row r="34" spans="1:4" x14ac:dyDescent="0.25">
      <c r="A34" s="33"/>
      <c r="B34" s="34"/>
      <c r="C34" s="10" t="s">
        <v>3</v>
      </c>
      <c r="D34" s="10" t="s">
        <v>33</v>
      </c>
    </row>
  </sheetData>
  <sheetProtection algorithmName="SHA-512" hashValue="knoe/5MgnXyppL9Pd4ZF5jLgRl69atmolwaDGN+3nUm4OQ8DIesuF+Y7FBbPvf6N9lwYI5aftNCKlQE5XrLhHg==" saltValue="qfGohxKb7vjaxsxtaSgc2w==" spinCount="100000" sheet="1" objects="1" scenarios="1"/>
  <mergeCells count="14">
    <mergeCell ref="A16:A20"/>
    <mergeCell ref="B16:D16"/>
    <mergeCell ref="C2:D2"/>
    <mergeCell ref="A5:A10"/>
    <mergeCell ref="B5:D5"/>
    <mergeCell ref="A11:A15"/>
    <mergeCell ref="B11:D11"/>
    <mergeCell ref="A33:B33"/>
    <mergeCell ref="A21:A25"/>
    <mergeCell ref="B21:D21"/>
    <mergeCell ref="A26:A30"/>
    <mergeCell ref="B26:D26"/>
    <mergeCell ref="A31:B31"/>
    <mergeCell ref="A32:B32"/>
  </mergeCells>
  <hyperlinks>
    <hyperlink ref="B2:B3" r:id="rId1" display="การยึดมั่นในความถูกต้องชอบธรรม และจริยธรรม " xr:uid="{E3488DFC-C8D0-4956-A375-5A15CF370F17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647700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647700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647700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647700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647700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647700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647700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647700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647700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647700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647700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647700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647700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647700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647700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647700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647700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647700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647700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647700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2:F34"/>
  <sheetViews>
    <sheetView topLeftCell="A21" zoomScale="50" zoomScaleNormal="50" workbookViewId="0">
      <selection activeCell="D34" sqref="A2:D34"/>
    </sheetView>
  </sheetViews>
  <sheetFormatPr defaultColWidth="8.8984375" defaultRowHeight="21" x14ac:dyDescent="0.25"/>
  <cols>
    <col min="1" max="1" width="9.5" style="8" customWidth="1"/>
    <col min="2" max="2" width="80.69921875" style="8" customWidth="1"/>
    <col min="3" max="3" width="11.69921875" style="9" customWidth="1"/>
    <col min="4" max="4" width="14.69921875" style="9" customWidth="1"/>
    <col min="5" max="6" width="0" style="8" hidden="1" customWidth="1"/>
    <col min="7" max="16384" width="8.8984375" style="8"/>
  </cols>
  <sheetData>
    <row r="2" spans="1:6" x14ac:dyDescent="0.25">
      <c r="A2" s="10" t="s">
        <v>0</v>
      </c>
      <c r="B2" s="11" t="s">
        <v>146</v>
      </c>
      <c r="C2" s="12" t="s">
        <v>2</v>
      </c>
      <c r="D2" s="12"/>
    </row>
    <row r="3" spans="1:6" ht="63" x14ac:dyDescent="0.25">
      <c r="A3" s="13"/>
      <c r="B3" s="14" t="s">
        <v>175</v>
      </c>
      <c r="C3" s="10" t="s">
        <v>3</v>
      </c>
      <c r="D3" s="10" t="s">
        <v>33</v>
      </c>
    </row>
    <row r="4" spans="1:6" x14ac:dyDescent="0.25">
      <c r="A4" s="10" t="s">
        <v>4</v>
      </c>
      <c r="B4" s="10" t="s">
        <v>5</v>
      </c>
      <c r="C4" s="15"/>
      <c r="D4" s="15"/>
    </row>
    <row r="5" spans="1:6" x14ac:dyDescent="0.25">
      <c r="A5" s="16">
        <v>1</v>
      </c>
      <c r="B5" s="17" t="s">
        <v>6</v>
      </c>
      <c r="C5" s="17"/>
      <c r="D5" s="17"/>
    </row>
    <row r="6" spans="1:6" x14ac:dyDescent="0.25">
      <c r="A6" s="18"/>
      <c r="B6" s="19" t="s">
        <v>147</v>
      </c>
      <c r="C6" s="20"/>
      <c r="D6" s="20"/>
      <c r="E6" s="8" t="b">
        <v>0</v>
      </c>
      <c r="F6" s="8" t="b">
        <v>0</v>
      </c>
    </row>
    <row r="7" spans="1:6" x14ac:dyDescent="0.25">
      <c r="A7" s="18"/>
      <c r="B7" s="21" t="s">
        <v>148</v>
      </c>
      <c r="C7" s="22"/>
      <c r="D7" s="22"/>
      <c r="E7" s="8" t="b">
        <v>0</v>
      </c>
      <c r="F7" s="8" t="b">
        <v>0</v>
      </c>
    </row>
    <row r="8" spans="1:6" x14ac:dyDescent="0.25">
      <c r="A8" s="18"/>
      <c r="B8" s="21" t="s">
        <v>149</v>
      </c>
      <c r="C8" s="22"/>
      <c r="D8" s="22"/>
      <c r="E8" s="8" t="b">
        <v>0</v>
      </c>
      <c r="F8" s="8" t="b">
        <v>0</v>
      </c>
    </row>
    <row r="9" spans="1:6" x14ac:dyDescent="0.25">
      <c r="A9" s="18"/>
      <c r="B9" s="23" t="s">
        <v>150</v>
      </c>
      <c r="C9" s="22"/>
      <c r="D9" s="22"/>
      <c r="E9" s="8" t="b">
        <v>0</v>
      </c>
      <c r="F9" s="8" t="b">
        <v>0</v>
      </c>
    </row>
    <row r="10" spans="1:6" ht="42" x14ac:dyDescent="0.25">
      <c r="A10" s="24"/>
      <c r="B10" s="25" t="s">
        <v>151</v>
      </c>
      <c r="C10" s="26"/>
      <c r="D10" s="26"/>
      <c r="E10" s="8" t="b">
        <v>0</v>
      </c>
      <c r="F10" s="8" t="b">
        <v>0</v>
      </c>
    </row>
    <row r="11" spans="1:6" x14ac:dyDescent="0.25">
      <c r="A11" s="16">
        <v>2</v>
      </c>
      <c r="B11" s="17" t="s">
        <v>12</v>
      </c>
      <c r="C11" s="17"/>
      <c r="D11" s="17"/>
    </row>
    <row r="12" spans="1:6" x14ac:dyDescent="0.25">
      <c r="A12" s="18"/>
      <c r="B12" s="27" t="s">
        <v>152</v>
      </c>
      <c r="C12" s="20"/>
      <c r="D12" s="20"/>
      <c r="E12" s="8" t="b">
        <v>0</v>
      </c>
      <c r="F12" s="8" t="b">
        <v>0</v>
      </c>
    </row>
    <row r="13" spans="1:6" x14ac:dyDescent="0.25">
      <c r="A13" s="18"/>
      <c r="B13" s="23" t="s">
        <v>153</v>
      </c>
      <c r="C13" s="22"/>
      <c r="D13" s="22"/>
      <c r="E13" s="8" t="b">
        <v>0</v>
      </c>
      <c r="F13" s="8" t="b">
        <v>0</v>
      </c>
    </row>
    <row r="14" spans="1:6" x14ac:dyDescent="0.25">
      <c r="A14" s="18"/>
      <c r="B14" s="23" t="s">
        <v>154</v>
      </c>
      <c r="C14" s="22"/>
      <c r="D14" s="22"/>
      <c r="E14" s="8" t="b">
        <v>0</v>
      </c>
      <c r="F14" s="8" t="b">
        <v>0</v>
      </c>
    </row>
    <row r="15" spans="1:6" ht="42" x14ac:dyDescent="0.25">
      <c r="A15" s="24"/>
      <c r="B15" s="25" t="s">
        <v>186</v>
      </c>
      <c r="C15" s="26"/>
      <c r="D15" s="26"/>
      <c r="E15" s="8" t="b">
        <v>0</v>
      </c>
      <c r="F15" s="8" t="b">
        <v>0</v>
      </c>
    </row>
    <row r="16" spans="1:6" x14ac:dyDescent="0.25">
      <c r="A16" s="16">
        <v>3</v>
      </c>
      <c r="B16" s="17" t="s">
        <v>17</v>
      </c>
      <c r="C16" s="17"/>
      <c r="D16" s="17"/>
    </row>
    <row r="17" spans="1:6" x14ac:dyDescent="0.25">
      <c r="A17" s="18"/>
      <c r="B17" s="27" t="s">
        <v>155</v>
      </c>
      <c r="C17" s="20"/>
      <c r="D17" s="20"/>
      <c r="E17" s="8" t="b">
        <v>0</v>
      </c>
      <c r="F17" s="8" t="b">
        <v>0</v>
      </c>
    </row>
    <row r="18" spans="1:6" ht="42" x14ac:dyDescent="0.25">
      <c r="A18" s="18"/>
      <c r="B18" s="23" t="s">
        <v>156</v>
      </c>
      <c r="C18" s="22"/>
      <c r="D18" s="22"/>
      <c r="E18" s="8" t="b">
        <v>0</v>
      </c>
      <c r="F18" s="8" t="b">
        <v>0</v>
      </c>
    </row>
    <row r="19" spans="1:6" ht="42" x14ac:dyDescent="0.25">
      <c r="A19" s="18"/>
      <c r="B19" s="23" t="s">
        <v>157</v>
      </c>
      <c r="C19" s="22"/>
      <c r="D19" s="22"/>
      <c r="E19" s="8" t="b">
        <v>0</v>
      </c>
      <c r="F19" s="8" t="b">
        <v>0</v>
      </c>
    </row>
    <row r="20" spans="1:6" ht="42" x14ac:dyDescent="0.25">
      <c r="A20" s="18"/>
      <c r="B20" s="25" t="s">
        <v>158</v>
      </c>
      <c r="C20" s="26"/>
      <c r="D20" s="26"/>
      <c r="E20" s="8" t="b">
        <v>0</v>
      </c>
      <c r="F20" s="8" t="b">
        <v>0</v>
      </c>
    </row>
    <row r="21" spans="1:6" x14ac:dyDescent="0.25">
      <c r="A21" s="12">
        <v>4</v>
      </c>
      <c r="B21" s="17" t="s">
        <v>21</v>
      </c>
      <c r="C21" s="17"/>
      <c r="D21" s="17"/>
    </row>
    <row r="22" spans="1:6" ht="42" x14ac:dyDescent="0.25">
      <c r="A22" s="12"/>
      <c r="B22" s="27" t="s">
        <v>159</v>
      </c>
      <c r="C22" s="20"/>
      <c r="D22" s="20"/>
      <c r="E22" s="8" t="b">
        <v>0</v>
      </c>
      <c r="F22" s="8" t="b">
        <v>0</v>
      </c>
    </row>
    <row r="23" spans="1:6" x14ac:dyDescent="0.25">
      <c r="A23" s="12"/>
      <c r="B23" s="23" t="s">
        <v>160</v>
      </c>
      <c r="C23" s="22"/>
      <c r="D23" s="22"/>
      <c r="E23" s="8" t="b">
        <v>0</v>
      </c>
      <c r="F23" s="8" t="b">
        <v>0</v>
      </c>
    </row>
    <row r="24" spans="1:6" x14ac:dyDescent="0.25">
      <c r="A24" s="12"/>
      <c r="B24" s="23" t="s">
        <v>161</v>
      </c>
      <c r="C24" s="22"/>
      <c r="D24" s="22"/>
      <c r="E24" s="8" t="b">
        <v>0</v>
      </c>
      <c r="F24" s="8" t="b">
        <v>0</v>
      </c>
    </row>
    <row r="25" spans="1:6" ht="42" x14ac:dyDescent="0.25">
      <c r="A25" s="12"/>
      <c r="B25" s="25" t="s">
        <v>187</v>
      </c>
      <c r="C25" s="26"/>
      <c r="D25" s="26"/>
      <c r="E25" s="8" t="b">
        <v>0</v>
      </c>
      <c r="F25" s="8" t="b">
        <v>0</v>
      </c>
    </row>
    <row r="26" spans="1:6" x14ac:dyDescent="0.25">
      <c r="A26" s="18">
        <v>5</v>
      </c>
      <c r="B26" s="17" t="s">
        <v>26</v>
      </c>
      <c r="C26" s="17"/>
      <c r="D26" s="17"/>
    </row>
    <row r="27" spans="1:6" ht="42" x14ac:dyDescent="0.25">
      <c r="A27" s="18"/>
      <c r="B27" s="27" t="s">
        <v>162</v>
      </c>
      <c r="C27" s="20"/>
      <c r="D27" s="20"/>
      <c r="E27" s="8" t="b">
        <v>0</v>
      </c>
      <c r="F27" s="8" t="b">
        <v>0</v>
      </c>
    </row>
    <row r="28" spans="1:6" ht="42" x14ac:dyDescent="0.25">
      <c r="A28" s="18"/>
      <c r="B28" s="23" t="s">
        <v>188</v>
      </c>
      <c r="C28" s="22"/>
      <c r="D28" s="22"/>
      <c r="E28" s="8" t="b">
        <v>0</v>
      </c>
      <c r="F28" s="8" t="b">
        <v>0</v>
      </c>
    </row>
    <row r="29" spans="1:6" x14ac:dyDescent="0.25">
      <c r="A29" s="18"/>
      <c r="B29" s="23" t="s">
        <v>163</v>
      </c>
      <c r="C29" s="22"/>
      <c r="D29" s="22"/>
      <c r="E29" s="8" t="b">
        <v>0</v>
      </c>
      <c r="F29" s="8" t="b">
        <v>0</v>
      </c>
    </row>
    <row r="30" spans="1:6" x14ac:dyDescent="0.25">
      <c r="A30" s="18"/>
      <c r="B30" s="25" t="s">
        <v>164</v>
      </c>
      <c r="C30" s="26"/>
      <c r="D30" s="26"/>
      <c r="E30" s="8" t="b">
        <v>0</v>
      </c>
      <c r="F30" s="8" t="b">
        <v>0</v>
      </c>
    </row>
    <row r="31" spans="1:6" x14ac:dyDescent="0.25">
      <c r="A31" s="12" t="s">
        <v>30</v>
      </c>
      <c r="B31" s="12"/>
      <c r="C31" s="28">
        <f>COUNTIF(E6:E30, TRUE)</f>
        <v>0</v>
      </c>
      <c r="D31" s="28">
        <f>COUNTIF(F6:F30, TRUE)</f>
        <v>0</v>
      </c>
    </row>
    <row r="32" spans="1:6" x14ac:dyDescent="0.25">
      <c r="A32" s="12" t="s">
        <v>31</v>
      </c>
      <c r="B32" s="12"/>
      <c r="C32" s="29">
        <f>IF(ข้อมูลพื้นฐาน!$C$17&lt;&gt;"",C31/ข้อมูลพื้นฐาน!$C$17,0)</f>
        <v>0</v>
      </c>
      <c r="D32" s="29">
        <f>IF(ข้อมูลพื้นฐาน!$C$17&lt;&gt;"",D31/ข้อมูลพื้นฐาน!$C$17,0)</f>
        <v>0</v>
      </c>
    </row>
    <row r="33" spans="1:4" x14ac:dyDescent="0.25">
      <c r="A33" s="30" t="s">
        <v>32</v>
      </c>
      <c r="B33" s="30"/>
      <c r="C33" s="31">
        <f>C32</f>
        <v>0</v>
      </c>
      <c r="D33" s="32">
        <f>D32</f>
        <v>0</v>
      </c>
    </row>
    <row r="34" spans="1:4" x14ac:dyDescent="0.25">
      <c r="A34" s="33"/>
      <c r="B34" s="34"/>
      <c r="C34" s="10" t="s">
        <v>3</v>
      </c>
      <c r="D34" s="10" t="s">
        <v>33</v>
      </c>
    </row>
  </sheetData>
  <sheetProtection algorithmName="SHA-512" hashValue="32bE80nJ8lSxsxkCL2jExqrvaFFJcGtU5qeVquOxYlgrQpImD5beVmU8vuRdgcVMlHfdZy+5UzlZrVaufKhg4w==" saltValue="JDbFBRjKCFtkq8k8hDHR6Q==" spinCount="100000" sheet="1" objects="1" scenarios="1"/>
  <mergeCells count="14">
    <mergeCell ref="A16:A20"/>
    <mergeCell ref="B16:D16"/>
    <mergeCell ref="C2:D2"/>
    <mergeCell ref="A5:A10"/>
    <mergeCell ref="B5:D5"/>
    <mergeCell ref="A11:A15"/>
    <mergeCell ref="B11:D11"/>
    <mergeCell ref="A33:B33"/>
    <mergeCell ref="A21:A25"/>
    <mergeCell ref="B21:D21"/>
    <mergeCell ref="A26:A30"/>
    <mergeCell ref="B26:D26"/>
    <mergeCell ref="A31:B31"/>
    <mergeCell ref="A32:B32"/>
  </mergeCells>
  <hyperlinks>
    <hyperlink ref="B2:B3" r:id="rId1" display="การทำงานเป็นทีม " xr:uid="{2B69B28F-2C22-4E47-8A65-9CDCB575E2F6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7" name="Check Box 43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8" name="Check Box 44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9" name="Check Box 45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50" name="Check Box 46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1" name="Check Box 47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2" name="Check Box 48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3" name="Check Box 49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4" name="Check Box 50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rgb="FF00B050"/>
    <pageSetUpPr fitToPage="1"/>
  </sheetPr>
  <dimension ref="B1:H30"/>
  <sheetViews>
    <sheetView tabSelected="1" view="pageBreakPreview" topLeftCell="A17" zoomScale="110" zoomScaleNormal="100" zoomScaleSheetLayoutView="110" workbookViewId="0">
      <selection activeCell="I27" sqref="I27"/>
    </sheetView>
  </sheetViews>
  <sheetFormatPr defaultColWidth="8.8984375" defaultRowHeight="21" x14ac:dyDescent="0.25"/>
  <cols>
    <col min="1" max="1" width="3.69921875" style="8" customWidth="1"/>
    <col min="2" max="2" width="13.09765625" style="8" customWidth="1"/>
    <col min="3" max="3" width="2.5" style="8" customWidth="1"/>
    <col min="4" max="4" width="44.59765625" style="8" customWidth="1"/>
    <col min="5" max="5" width="23.69921875" style="8" customWidth="1"/>
    <col min="6" max="6" width="4.19921875" style="35" hidden="1" customWidth="1"/>
    <col min="7" max="7" width="23.69921875" style="8" customWidth="1"/>
    <col min="8" max="8" width="4.19921875" style="35" hidden="1" customWidth="1"/>
    <col min="9" max="16384" width="8.8984375" style="8"/>
  </cols>
  <sheetData>
    <row r="1" spans="2:8" ht="9.6" customHeight="1" x14ac:dyDescent="0.25"/>
    <row r="2" spans="2:8" x14ac:dyDescent="0.25">
      <c r="B2" s="36" t="s">
        <v>169</v>
      </c>
      <c r="C2" s="36"/>
      <c r="D2" s="36"/>
      <c r="E2" s="36"/>
      <c r="F2" s="36"/>
      <c r="G2" s="36"/>
    </row>
    <row r="3" spans="2:8" ht="10.199999999999999" customHeight="1" x14ac:dyDescent="0.25">
      <c r="B3" s="37"/>
      <c r="C3" s="37"/>
      <c r="D3" s="37"/>
      <c r="E3" s="37"/>
    </row>
    <row r="4" spans="2:8" x14ac:dyDescent="0.25">
      <c r="B4" s="38" t="s">
        <v>47</v>
      </c>
      <c r="C4" s="37"/>
      <c r="D4" s="39" t="str">
        <f>IF(ข้อมูลพื้นฐาน!C3&lt;&gt;"",ข้อมูลพื้นฐาน!C3,"")</f>
        <v/>
      </c>
      <c r="E4" s="39"/>
    </row>
    <row r="5" spans="2:8" x14ac:dyDescent="0.25">
      <c r="B5" s="38" t="s">
        <v>48</v>
      </c>
      <c r="C5" s="37"/>
      <c r="D5" s="39" t="str">
        <f>IF(ข้อมูลพื้นฐาน!C5&lt;&gt;"",ข้อมูลพื้นฐาน!C5,"")</f>
        <v>อาจารย์</v>
      </c>
      <c r="E5" s="39"/>
    </row>
    <row r="6" spans="2:8" x14ac:dyDescent="0.25">
      <c r="B6" s="38" t="s">
        <v>4</v>
      </c>
      <c r="C6" s="37"/>
      <c r="D6" s="39" t="str">
        <f>IF(ข้อมูลพื้นฐาน!C7&lt;&gt;"",ข้อมูลพื้นฐาน!C7,"")</f>
        <v>อาจารย์</v>
      </c>
      <c r="E6" s="39"/>
    </row>
    <row r="7" spans="2:8" x14ac:dyDescent="0.25">
      <c r="B7" s="38" t="s">
        <v>165</v>
      </c>
      <c r="C7" s="37"/>
      <c r="D7" s="39" t="str">
        <f>IF(ข้อมูลพื้นฐาน!C9&lt;&gt;"",ข้อมูลพื้นฐาน!C9,"")</f>
        <v/>
      </c>
      <c r="E7" s="39"/>
    </row>
    <row r="8" spans="2:8" x14ac:dyDescent="0.25">
      <c r="B8" s="38" t="s">
        <v>49</v>
      </c>
      <c r="C8" s="37"/>
      <c r="D8" s="39" t="str">
        <f>IF(ข้อมูลพื้นฐาน!C11&lt;&gt;"",ข้อมูลพื้นฐาน!C11,"")</f>
        <v>บุคลากรประเภทวิชาการ</v>
      </c>
      <c r="E8" s="39"/>
    </row>
    <row r="9" spans="2:8" x14ac:dyDescent="0.25">
      <c r="B9" s="37"/>
      <c r="C9" s="37"/>
      <c r="D9" s="37"/>
      <c r="E9" s="37"/>
    </row>
    <row r="10" spans="2:8" x14ac:dyDescent="0.25">
      <c r="B10" s="40" t="s">
        <v>34</v>
      </c>
      <c r="C10" s="40"/>
      <c r="D10" s="40"/>
      <c r="E10" s="41" t="s">
        <v>35</v>
      </c>
      <c r="F10" s="41"/>
      <c r="G10" s="41"/>
      <c r="H10" s="41"/>
    </row>
    <row r="11" spans="2:8" x14ac:dyDescent="0.25">
      <c r="B11" s="40"/>
      <c r="C11" s="40"/>
      <c r="D11" s="40"/>
      <c r="E11" s="42" t="s">
        <v>172</v>
      </c>
      <c r="F11" s="43"/>
      <c r="G11" s="44" t="s">
        <v>173</v>
      </c>
      <c r="H11" s="45"/>
    </row>
    <row r="12" spans="2:8" x14ac:dyDescent="0.25">
      <c r="B12" s="40" t="s">
        <v>36</v>
      </c>
      <c r="C12" s="40"/>
      <c r="D12" s="40"/>
      <c r="E12" s="40"/>
      <c r="F12" s="40"/>
      <c r="G12" s="40"/>
      <c r="H12" s="40"/>
    </row>
    <row r="13" spans="2:8" x14ac:dyDescent="0.25">
      <c r="B13" s="46" t="s">
        <v>80</v>
      </c>
      <c r="C13" s="46"/>
      <c r="D13" s="46"/>
      <c r="E13" s="47" t="str">
        <f>IF(การมุ่งผลสัมฤทธิ์!$C$33&lt;&gt;0,IF(การมุ่งผลสัมฤทธิ์!$C$33&gt;=1,"1",การมุ่งผลสัมฤทธิ์!$C$33),"")</f>
        <v/>
      </c>
      <c r="F13" s="48">
        <f>IF(E13&lt;&gt;"",E13,0)</f>
        <v>0</v>
      </c>
      <c r="G13" s="47" t="str">
        <f>IF(การมุ่งผลสัมฤทธิ์!$D$33&lt;&gt;0,IF(การมุ่งผลสัมฤทธิ์!$D$33&gt;=1,"1",การมุ่งผลสัมฤทธิ์!$D$33),"")</f>
        <v/>
      </c>
      <c r="H13" s="48">
        <f>IF(G13&lt;&gt;"",G13,0)</f>
        <v>0</v>
      </c>
    </row>
    <row r="14" spans="2:8" x14ac:dyDescent="0.25">
      <c r="B14" s="46" t="s">
        <v>81</v>
      </c>
      <c r="C14" s="46"/>
      <c r="D14" s="46"/>
      <c r="E14" s="47" t="str">
        <f>IF(บริการที่ดี!$C$33&lt;&gt;0,IF(บริการที่ดี!$C$33&gt;=1,"1",บริการที่ดี!$C$33),"")</f>
        <v/>
      </c>
      <c r="F14" s="48">
        <f t="shared" ref="F14:H26" si="0">IF(E14&lt;&gt;"",E14,0)</f>
        <v>0</v>
      </c>
      <c r="G14" s="47" t="str">
        <f>IF(บริการที่ดี!$D$33&lt;&gt;0,IF(บริการที่ดี!$D$33&gt;=1,"1",บริการที่ดี!$D$33),"")</f>
        <v/>
      </c>
      <c r="H14" s="48">
        <f t="shared" si="0"/>
        <v>0</v>
      </c>
    </row>
    <row r="15" spans="2:8" x14ac:dyDescent="0.25">
      <c r="B15" s="46" t="s">
        <v>82</v>
      </c>
      <c r="C15" s="46"/>
      <c r="D15" s="46"/>
      <c r="E15" s="47" t="str">
        <f>IF(การสั่งสมความเชี่ยวชาญ!$C$33&lt;&gt;0,IF(การสั่งสมความเชี่ยวชาญ!$C$33&gt;=1,"1",การสั่งสมความเชี่ยวชาญ!$C$33),"")</f>
        <v/>
      </c>
      <c r="F15" s="48">
        <f t="shared" si="0"/>
        <v>0</v>
      </c>
      <c r="G15" s="47" t="str">
        <f>IF(การสั่งสมความเชี่ยวชาญ!$D$33&lt;&gt;0,IF(การสั่งสมความเชี่ยวชาญ!$D$33&gt;=1,"1",การสั่งสมความเชี่ยวชาญ!$D$33),"")</f>
        <v/>
      </c>
      <c r="H15" s="48">
        <f t="shared" si="0"/>
        <v>0</v>
      </c>
    </row>
    <row r="16" spans="2:8" x14ac:dyDescent="0.25">
      <c r="B16" s="46" t="s">
        <v>83</v>
      </c>
      <c r="C16" s="46"/>
      <c r="D16" s="46"/>
      <c r="E16" s="47" t="str">
        <f>IF(การยึดมั่นในความถูกต้อง!$C$33&lt;&gt;0,IF(การยึดมั่นในความถูกต้อง!$C$33&gt;=1,"1",การยึดมั่นในความถูกต้อง!$C$33),"")</f>
        <v/>
      </c>
      <c r="F16" s="48">
        <f t="shared" si="0"/>
        <v>0</v>
      </c>
      <c r="G16" s="47" t="str">
        <f>IF(การยึดมั่นในความถูกต้อง!$D$33&lt;&gt;0,IF(การยึดมั่นในความถูกต้อง!$D$33&gt;=1,"1",การยึดมั่นในความถูกต้อง!$D$33),"")</f>
        <v/>
      </c>
      <c r="H16" s="48">
        <f t="shared" si="0"/>
        <v>0</v>
      </c>
    </row>
    <row r="17" spans="2:8" x14ac:dyDescent="0.25">
      <c r="B17" s="46" t="s">
        <v>84</v>
      </c>
      <c r="C17" s="46"/>
      <c r="D17" s="46"/>
      <c r="E17" s="47" t="str">
        <f>IF(การทำงานเป็นทีม!$C$33&lt;&gt;0,IF(การทำงานเป็นทีม!$C$33&gt;=1,"1",การทำงานเป็นทีม!$C$33),"")</f>
        <v/>
      </c>
      <c r="F17" s="48">
        <f t="shared" si="0"/>
        <v>0</v>
      </c>
      <c r="G17" s="47" t="str">
        <f>IF(การทำงานเป็นทีม!$D$33&lt;&gt;0,IF(การทำงานเป็นทีม!$D$33&gt;=1,"1",การทำงานเป็นทีม!$D$33),"")</f>
        <v/>
      </c>
      <c r="H17" s="48">
        <f t="shared" si="0"/>
        <v>0</v>
      </c>
    </row>
    <row r="18" spans="2:8" x14ac:dyDescent="0.25">
      <c r="B18" s="49" t="s">
        <v>37</v>
      </c>
      <c r="C18" s="49"/>
      <c r="D18" s="49"/>
      <c r="E18" s="49"/>
      <c r="F18" s="49"/>
      <c r="G18" s="49"/>
      <c r="H18" s="49"/>
    </row>
    <row r="19" spans="2:8" x14ac:dyDescent="0.25">
      <c r="B19" s="50" t="s">
        <v>40</v>
      </c>
      <c r="C19" s="50"/>
      <c r="D19" s="50"/>
      <c r="E19" s="51"/>
      <c r="F19" s="52"/>
      <c r="G19" s="51"/>
      <c r="H19" s="52">
        <f t="shared" si="0"/>
        <v>0</v>
      </c>
    </row>
    <row r="20" spans="2:8" x14ac:dyDescent="0.25">
      <c r="B20" s="50" t="s">
        <v>41</v>
      </c>
      <c r="C20" s="50"/>
      <c r="D20" s="50"/>
      <c r="E20" s="51"/>
      <c r="F20" s="52"/>
      <c r="G20" s="51"/>
      <c r="H20" s="52">
        <f t="shared" si="0"/>
        <v>0</v>
      </c>
    </row>
    <row r="21" spans="2:8" x14ac:dyDescent="0.25">
      <c r="B21" s="50" t="s">
        <v>42</v>
      </c>
      <c r="C21" s="50"/>
      <c r="D21" s="50"/>
      <c r="E21" s="51"/>
      <c r="F21" s="52"/>
      <c r="G21" s="51"/>
      <c r="H21" s="52">
        <f t="shared" si="0"/>
        <v>0</v>
      </c>
    </row>
    <row r="22" spans="2:8" x14ac:dyDescent="0.25">
      <c r="B22" s="50" t="s">
        <v>43</v>
      </c>
      <c r="C22" s="50"/>
      <c r="D22" s="50"/>
      <c r="E22" s="51"/>
      <c r="F22" s="52"/>
      <c r="G22" s="51"/>
      <c r="H22" s="52">
        <f t="shared" si="0"/>
        <v>0</v>
      </c>
    </row>
    <row r="23" spans="2:8" x14ac:dyDescent="0.25">
      <c r="B23" s="49" t="s">
        <v>38</v>
      </c>
      <c r="C23" s="49"/>
      <c r="D23" s="49"/>
      <c r="E23" s="49"/>
      <c r="F23" s="49"/>
      <c r="G23" s="49"/>
      <c r="H23" s="49"/>
    </row>
    <row r="24" spans="2:8" x14ac:dyDescent="0.25">
      <c r="B24" s="53" t="s">
        <v>44</v>
      </c>
      <c r="C24" s="53"/>
      <c r="D24" s="53"/>
      <c r="E24" s="51"/>
      <c r="F24" s="48">
        <f t="shared" si="0"/>
        <v>0</v>
      </c>
      <c r="G24" s="51"/>
      <c r="H24" s="48">
        <f t="shared" si="0"/>
        <v>0</v>
      </c>
    </row>
    <row r="25" spans="2:8" x14ac:dyDescent="0.25">
      <c r="B25" s="53" t="s">
        <v>45</v>
      </c>
      <c r="C25" s="53"/>
      <c r="D25" s="53"/>
      <c r="E25" s="51"/>
      <c r="F25" s="48">
        <f t="shared" si="0"/>
        <v>0</v>
      </c>
      <c r="G25" s="51"/>
      <c r="H25" s="48">
        <f t="shared" si="0"/>
        <v>0</v>
      </c>
    </row>
    <row r="26" spans="2:8" x14ac:dyDescent="0.25">
      <c r="B26" s="53" t="s">
        <v>46</v>
      </c>
      <c r="C26" s="53"/>
      <c r="D26" s="53"/>
      <c r="E26" s="51"/>
      <c r="F26" s="48">
        <f t="shared" si="0"/>
        <v>0</v>
      </c>
      <c r="G26" s="51"/>
      <c r="H26" s="48">
        <f t="shared" si="0"/>
        <v>0</v>
      </c>
    </row>
    <row r="27" spans="2:8" x14ac:dyDescent="0.25">
      <c r="B27" s="40" t="s">
        <v>39</v>
      </c>
      <c r="C27" s="40"/>
      <c r="D27" s="40"/>
      <c r="E27" s="29">
        <f>F13+F14+F15+F16+F17</f>
        <v>0</v>
      </c>
      <c r="F27" s="54"/>
      <c r="G27" s="29">
        <f>H13+H14+H15+H16+H17</f>
        <v>0</v>
      </c>
      <c r="H27" s="54"/>
    </row>
    <row r="28" spans="2:8" ht="24.6" customHeight="1" x14ac:dyDescent="0.25">
      <c r="B28" s="40" t="s">
        <v>189</v>
      </c>
      <c r="C28" s="40"/>
      <c r="D28" s="40"/>
      <c r="E28" s="29">
        <f>(E27/5)*10</f>
        <v>0</v>
      </c>
      <c r="F28" s="29">
        <f t="shared" ref="F28" si="1">(F27/9)*10</f>
        <v>0</v>
      </c>
      <c r="G28" s="29">
        <f>(G27/5)*10</f>
        <v>0</v>
      </c>
      <c r="H28" s="54"/>
    </row>
    <row r="29" spans="2:8" x14ac:dyDescent="0.25">
      <c r="B29" s="55" t="s">
        <v>171</v>
      </c>
      <c r="C29" s="55"/>
      <c r="D29" s="55"/>
      <c r="E29" s="56">
        <f>E28/2</f>
        <v>0</v>
      </c>
      <c r="F29" s="57"/>
      <c r="G29" s="58">
        <f>G28/2</f>
        <v>0</v>
      </c>
      <c r="H29" s="54"/>
    </row>
    <row r="30" spans="2:8" x14ac:dyDescent="0.25">
      <c r="E30" s="28" t="s">
        <v>172</v>
      </c>
      <c r="F30" s="54"/>
      <c r="G30" s="59" t="s">
        <v>173</v>
      </c>
      <c r="H30" s="54"/>
    </row>
  </sheetData>
  <sheetProtection algorithmName="SHA-512" hashValue="RK1xdvbSKQlfJ7CEkYf/EwXDt7H2N7EprHZ0C2b7ERah8oRugcL3qyXAxunz/T+Bw03/SjQYIo40h7teEA6RIA==" saltValue="jHnzI8P5799dp8BRY0+jfg==" spinCount="100000" sheet="1" objects="1" scenarios="1"/>
  <mergeCells count="28">
    <mergeCell ref="B23:H23"/>
    <mergeCell ref="B2:G2"/>
    <mergeCell ref="B29:D29"/>
    <mergeCell ref="B19:D19"/>
    <mergeCell ref="B20:D20"/>
    <mergeCell ref="B21:D21"/>
    <mergeCell ref="B14:D14"/>
    <mergeCell ref="B15:D15"/>
    <mergeCell ref="B16:D16"/>
    <mergeCell ref="B17:D17"/>
    <mergeCell ref="B27:D27"/>
    <mergeCell ref="B28:D28"/>
    <mergeCell ref="B22:D22"/>
    <mergeCell ref="B24:D24"/>
    <mergeCell ref="B25:D25"/>
    <mergeCell ref="B26:D26"/>
    <mergeCell ref="B18:H18"/>
    <mergeCell ref="E11:F11"/>
    <mergeCell ref="G11:H11"/>
    <mergeCell ref="D4:E4"/>
    <mergeCell ref="B13:D13"/>
    <mergeCell ref="B10:D11"/>
    <mergeCell ref="E10:H10"/>
    <mergeCell ref="B12:H12"/>
    <mergeCell ref="D5:E5"/>
    <mergeCell ref="D6:E6"/>
    <mergeCell ref="D7:E7"/>
    <mergeCell ref="D8:E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ข้อมูลพื้นฐาน</vt:lpstr>
      <vt:lpstr>การมุ่งผลสัมฤทธิ์</vt:lpstr>
      <vt:lpstr>บริการที่ดี</vt:lpstr>
      <vt:lpstr>การสั่งสมความเชี่ยวชาญ</vt:lpstr>
      <vt:lpstr>การยึดมั่นในความถูกต้อง</vt:lpstr>
      <vt:lpstr>การทำงานเป็นทีม</vt:lpstr>
      <vt:lpstr>สรุปผล</vt:lpstr>
      <vt:lpstr>ข้อมูลพื้นฐาน!Print_Area</vt:lpstr>
      <vt:lpstr>สรุปผล!Print_Area</vt:lpstr>
      <vt:lpstr>type1</vt:lpstr>
      <vt:lpstr>type2</vt:lpstr>
      <vt:lpstr>type3</vt:lpstr>
      <vt:lpstr>type4</vt:lpstr>
      <vt:lpstr>type5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Nutchapong</dc:creator>
  <cp:lastModifiedBy>iamune_HP</cp:lastModifiedBy>
  <cp:lastPrinted>2025-08-06T14:48:42Z</cp:lastPrinted>
  <dcterms:created xsi:type="dcterms:W3CDTF">2025-01-08T06:15:01Z</dcterms:created>
  <dcterms:modified xsi:type="dcterms:W3CDTF">2025-08-06T15:19:35Z</dcterms:modified>
</cp:coreProperties>
</file>